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firstSheet="2" activeTab="13"/>
  </bookViews>
  <sheets>
    <sheet name="Regularitat" sheetId="1" r:id="rId1"/>
    <sheet name="Muntanya" sheetId="2" r:id="rId2"/>
    <sheet name="Vehicles" sheetId="3" r:id="rId3"/>
    <sheet name="Antig" sheetId="4" r:id="rId4"/>
    <sheet name="FEBRER" sheetId="5" r:id="rId5"/>
    <sheet name="MARÇ" sheetId="6" r:id="rId6"/>
    <sheet name="ABRIL" sheetId="7" r:id="rId7"/>
    <sheet name="MAIG" sheetId="8" r:id="rId8"/>
    <sheet name="JUNY" sheetId="9" r:id="rId9"/>
    <sheet name="JULIOL" sheetId="10" r:id="rId10"/>
    <sheet name="AGOST" sheetId="11" r:id="rId11"/>
    <sheet name="SETEMBRE" sheetId="12" r:id="rId12"/>
    <sheet name="OCTUBRE" sheetId="13" r:id="rId13"/>
    <sheet name="NOVEMBRE" sheetId="14" r:id="rId14"/>
    <sheet name="classifc" sheetId="15" state="hidden" r:id="rId15"/>
    <sheet name="Full1" sheetId="16" r:id="rId16"/>
  </sheets>
  <definedNames>
    <definedName name="_xlnm._FilterDatabase" localSheetId="3">Antig!$A$2:$D$81</definedName>
    <definedName name="_xlnm._FilterDatabase" localSheetId="2">Vehicles!$I$13</definedName>
  </definedNames>
  <calcPr calcId="145621"/>
</workbook>
</file>

<file path=xl/calcChain.xml><?xml version="1.0" encoding="utf-8"?>
<calcChain xmlns="http://schemas.openxmlformats.org/spreadsheetml/2006/main">
  <c r="A44" i="14" l="1"/>
  <c r="A43" i="14"/>
  <c r="AK55" i="1" l="1"/>
  <c r="AL55" i="1"/>
  <c r="AM55" i="1"/>
  <c r="AN55" i="1"/>
  <c r="AO55" i="1"/>
  <c r="AP55" i="1"/>
  <c r="AQ55" i="1"/>
  <c r="AR55" i="1"/>
  <c r="AS55" i="1"/>
  <c r="AT55" i="1"/>
  <c r="AU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L55" i="1"/>
  <c r="M55" i="1"/>
  <c r="N55" i="1"/>
  <c r="O55" i="1"/>
  <c r="P55" i="1"/>
  <c r="Q55" i="1"/>
  <c r="R55" i="1"/>
  <c r="G55" i="1"/>
  <c r="H55" i="1"/>
  <c r="I55" i="1"/>
  <c r="J55" i="1"/>
  <c r="K55" i="1"/>
  <c r="F55" i="1"/>
  <c r="E55" i="1"/>
  <c r="C52" i="1"/>
  <c r="C53" i="1"/>
  <c r="C54" i="1"/>
  <c r="B52" i="1"/>
  <c r="B53" i="1"/>
  <c r="B54" i="1"/>
  <c r="A39" i="13"/>
  <c r="A40" i="13" s="1"/>
  <c r="C51" i="1"/>
  <c r="B51" i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6" i="1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6" i="10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A6" i="1" l="1"/>
  <c r="A5" i="1"/>
  <c r="A53" i="1"/>
  <c r="A51" i="1"/>
  <c r="A49" i="1"/>
  <c r="A47" i="1"/>
  <c r="A45" i="1"/>
  <c r="A43" i="1"/>
  <c r="A41" i="1"/>
  <c r="A39" i="1"/>
  <c r="A37" i="1"/>
  <c r="A35" i="1"/>
  <c r="A33" i="1"/>
  <c r="A31" i="1"/>
  <c r="A29" i="1"/>
  <c r="A27" i="1"/>
  <c r="A25" i="1"/>
  <c r="A23" i="1"/>
  <c r="A21" i="1"/>
  <c r="A19" i="1"/>
  <c r="A17" i="1"/>
  <c r="A15" i="1"/>
  <c r="A13" i="1"/>
  <c r="A11" i="1"/>
  <c r="A9" i="1"/>
  <c r="A7" i="1"/>
  <c r="A54" i="1"/>
  <c r="A52" i="1"/>
  <c r="A50" i="1"/>
  <c r="A48" i="1"/>
  <c r="A46" i="1"/>
  <c r="A44" i="1"/>
  <c r="A42" i="1"/>
  <c r="A40" i="1"/>
  <c r="A38" i="1"/>
  <c r="A36" i="1"/>
  <c r="A34" i="1"/>
  <c r="A32" i="1"/>
  <c r="A30" i="1"/>
  <c r="A28" i="1"/>
  <c r="A26" i="1"/>
  <c r="A24" i="1"/>
  <c r="A22" i="1"/>
  <c r="A20" i="1"/>
  <c r="A18" i="1"/>
  <c r="A16" i="1"/>
  <c r="A14" i="1"/>
  <c r="A12" i="1"/>
  <c r="A10" i="1"/>
  <c r="A8" i="1"/>
  <c r="AV55" i="1"/>
</calcChain>
</file>

<file path=xl/sharedStrings.xml><?xml version="1.0" encoding="utf-8"?>
<sst xmlns="http://schemas.openxmlformats.org/spreadsheetml/2006/main" count="1055" uniqueCount="271">
  <si>
    <t>CLASSIFICACIÓ REGULARITAT 2016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</si>
  <si>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</si>
  <si>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</si>
  <si>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</si>
  <si>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</si>
  <si>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</si>
  <si>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</si>
  <si>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</si>
  <si>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</si>
  <si>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</si>
  <si>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</si>
  <si>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CLAS</t>
  </si>
  <si>
    <t>KM</t>
  </si>
  <si>
    <t>PUNTS</t>
  </si>
  <si>
    <t>NOM</t>
  </si>
  <si>
    <t>FEDERICO ARREBOLA</t>
  </si>
  <si>
    <t>RAFA MATZ</t>
  </si>
  <si>
    <t>ALEX SALAS</t>
  </si>
  <si>
    <t>DAVID PRATS</t>
  </si>
  <si>
    <t>RICARD GARCIA</t>
  </si>
  <si>
    <t>JORDI ESCRIBÀ</t>
  </si>
  <si>
    <t>SALVA ROSÉS</t>
  </si>
  <si>
    <t>DIEGO CODES</t>
  </si>
  <si>
    <t>XAVIER ARDERIU</t>
  </si>
  <si>
    <t>JAUME BATISTA</t>
  </si>
  <si>
    <t>JOSEP Mª AZNAR</t>
  </si>
  <si>
    <t>ANGEL SANCHEZ</t>
  </si>
  <si>
    <t>LLUIS MASIP</t>
  </si>
  <si>
    <t>JOAN RAMON BADIA</t>
  </si>
  <si>
    <t>JOSEP Mª FONT</t>
  </si>
  <si>
    <t>JORDI BALLESTER</t>
  </si>
  <si>
    <t>XAVIER TRABAL</t>
  </si>
  <si>
    <t>XAVIER BRUNET</t>
  </si>
  <si>
    <t>MIQUEL PELEGRIN</t>
  </si>
  <si>
    <t>MANEL PARRA</t>
  </si>
  <si>
    <t>DAVID GARRIDO</t>
  </si>
  <si>
    <t>JOAN BALANZA</t>
  </si>
  <si>
    <t>VICTOR MARTÍ</t>
  </si>
  <si>
    <t>JAVIER BRUNET</t>
  </si>
  <si>
    <t>LLUIS CATALÀ</t>
  </si>
  <si>
    <t>MIGUEL ANGEL S.</t>
  </si>
  <si>
    <t>JOSE ARBOLEDA</t>
  </si>
  <si>
    <t>DOMINGO ROMAN</t>
  </si>
  <si>
    <t>ANGEL LERA</t>
  </si>
  <si>
    <t>SERGI MASIP</t>
  </si>
  <si>
    <t>TONI LOPEZ</t>
  </si>
  <si>
    <t>CHEMA R.</t>
  </si>
  <si>
    <t>MIGUEL TRAVESI</t>
  </si>
  <si>
    <t>JAUME CASAS</t>
  </si>
  <si>
    <t>JAUME RUIZ</t>
  </si>
  <si>
    <t>ROMUL IZARD</t>
  </si>
  <si>
    <t>MARC ESTRADA</t>
  </si>
  <si>
    <t>JOVITO OTIN</t>
  </si>
  <si>
    <t>SONIA LOPEZ</t>
  </si>
  <si>
    <t>JUAN ANTONIO ALEGRE</t>
  </si>
  <si>
    <t>RICARD GÜELL</t>
  </si>
  <si>
    <t>JORDI KHUNE</t>
  </si>
  <si>
    <t>EVA POLVERINO</t>
  </si>
  <si>
    <t>XAVIER GÜELL</t>
  </si>
  <si>
    <t>DAVID CAMPS</t>
  </si>
  <si>
    <t>FRANCESC CASTRO</t>
  </si>
  <si>
    <t>CAMPIONAT DE MUNTANYA</t>
  </si>
  <si>
    <t>FEBRER (Forat del Vent)</t>
  </si>
  <si>
    <t>GENERAL</t>
  </si>
  <si>
    <t>Joves</t>
  </si>
  <si>
    <t>Veterans</t>
  </si>
  <si>
    <t>LLUIS</t>
  </si>
  <si>
    <t>RICARD</t>
  </si>
  <si>
    <t>DAVID</t>
  </si>
  <si>
    <t>FEDE</t>
  </si>
  <si>
    <t>JORDI</t>
  </si>
  <si>
    <t>DIEGO</t>
  </si>
  <si>
    <t>ALEX</t>
  </si>
  <si>
    <t>X. TRABAL</t>
  </si>
  <si>
    <t>JOSEP M.ª</t>
  </si>
  <si>
    <t>X. BRUNET</t>
  </si>
  <si>
    <t>MIQUEL</t>
  </si>
  <si>
    <t>MARÇ (Can Bordoi)</t>
  </si>
  <si>
    <t>PROVA DE MUNTANYA SUSPESA PER LA PLUJA</t>
  </si>
  <si>
    <t>ABRIL (Vallgorguina)</t>
  </si>
  <si>
    <t>PROVA DE MUNTANYA SUSPESA PER ESTAR TALLADA LA CARRETERA, ES CANVIA LA SORTIDA</t>
  </si>
  <si>
    <t>RAFA</t>
  </si>
  <si>
    <t>MANEL</t>
  </si>
  <si>
    <t>MAIG (S. Miquel del Fai)</t>
  </si>
  <si>
    <t>JORDI BALESTER</t>
  </si>
  <si>
    <t>JOSEP Mª</t>
  </si>
  <si>
    <t>JUNY (Castell de Montsoriu)</t>
  </si>
  <si>
    <t>CLASSIFICACIÓ VEHICLES 2016</t>
  </si>
  <si>
    <t>SORTIDES</t>
  </si>
  <si>
    <t>DATA</t>
  </si>
  <si>
    <t>num soci</t>
  </si>
  <si>
    <t>Ana</t>
  </si>
  <si>
    <t>Espinosa Tomás</t>
  </si>
  <si>
    <t>Manel</t>
  </si>
  <si>
    <t>Gargallo Pascual</t>
  </si>
  <si>
    <t>Victor</t>
  </si>
  <si>
    <t>Martí Subirada</t>
  </si>
  <si>
    <t>Martí</t>
  </si>
  <si>
    <t>Juan Duaso</t>
  </si>
  <si>
    <t>August</t>
  </si>
  <si>
    <t>Facerias Parareda</t>
  </si>
  <si>
    <t>Jordi</t>
  </si>
  <si>
    <t>Boné Riera</t>
  </si>
  <si>
    <t>Dionís</t>
  </si>
  <si>
    <t>Güell Subirada</t>
  </si>
  <si>
    <t>Eduard</t>
  </si>
  <si>
    <t>Castro Morlans</t>
  </si>
  <si>
    <t>Jornet Guzmán</t>
  </si>
  <si>
    <t>Cinto</t>
  </si>
  <si>
    <t>Niqui Espinosa</t>
  </si>
  <si>
    <t>Josep</t>
  </si>
  <si>
    <t>Torrent Pellicer</t>
  </si>
  <si>
    <t>Xavier</t>
  </si>
  <si>
    <t>Brunet Sahún</t>
  </si>
  <si>
    <t>Tomás</t>
  </si>
  <si>
    <t>Blasco Blasco</t>
  </si>
  <si>
    <t>Josep M.</t>
  </si>
  <si>
    <t>Jaume</t>
  </si>
  <si>
    <t>Batista i Raurell</t>
  </si>
  <si>
    <t>Amàlia</t>
  </si>
  <si>
    <t>Batista Estrella</t>
  </si>
  <si>
    <t>Miquel</t>
  </si>
  <si>
    <t>Peregrín Cambra</t>
  </si>
  <si>
    <t>Angel</t>
  </si>
  <si>
    <t>Sánchez Moreno</t>
  </si>
  <si>
    <t>Miguel A.</t>
  </si>
  <si>
    <t>Sánchez Cuenca</t>
  </si>
  <si>
    <t>Brunet Coll</t>
  </si>
  <si>
    <t>Frederic</t>
  </si>
  <si>
    <t>Arrebola Ruíz</t>
  </si>
  <si>
    <t>Ignasi</t>
  </si>
  <si>
    <t>Albert</t>
  </si>
  <si>
    <t>Sentís Sauch</t>
  </si>
  <si>
    <t>Domingo</t>
  </si>
  <si>
    <t>Román Rincón</t>
  </si>
  <si>
    <t>Cristóbal</t>
  </si>
  <si>
    <t>Romero Farré</t>
  </si>
  <si>
    <t>Jovito</t>
  </si>
  <si>
    <t>Otín de la Rosa</t>
  </si>
  <si>
    <t>David</t>
  </si>
  <si>
    <t>Prats Segarra</t>
  </si>
  <si>
    <t>Lera Añaños</t>
  </si>
  <si>
    <t>Diego</t>
  </si>
  <si>
    <t>Codes Pérez</t>
  </si>
  <si>
    <t>Casas Jo</t>
  </si>
  <si>
    <t>Arboleda García</t>
  </si>
  <si>
    <t>Escribà Sales</t>
  </si>
  <si>
    <t>Font Vallverdú</t>
  </si>
  <si>
    <t>Lluís</t>
  </si>
  <si>
    <t>Masip Martínez</t>
  </si>
  <si>
    <t>Ròmul</t>
  </si>
  <si>
    <t>Izard Gabarró</t>
  </si>
  <si>
    <t>Alfons</t>
  </si>
  <si>
    <t>Corella Mirabet</t>
  </si>
  <si>
    <t>Salvador</t>
  </si>
  <si>
    <t>Rosés Baeza</t>
  </si>
  <si>
    <t>Casals Alegre</t>
  </si>
  <si>
    <t>Alexandre</t>
  </si>
  <si>
    <t>Salas Martín</t>
  </si>
  <si>
    <t>Trabal i Todó</t>
  </si>
  <si>
    <t>Arderiu Monnà</t>
  </si>
  <si>
    <t>Alfonso</t>
  </si>
  <si>
    <t>Castillo León</t>
  </si>
  <si>
    <t>Ricard</t>
  </si>
  <si>
    <t>Güell Saus</t>
  </si>
  <si>
    <t>Marc</t>
  </si>
  <si>
    <t>Estrada Plana</t>
  </si>
  <si>
    <t>Ballester Perez</t>
  </si>
  <si>
    <t>Kuhne Escolà</t>
  </si>
  <si>
    <t>Oscar</t>
  </si>
  <si>
    <t>Bailen Font</t>
  </si>
  <si>
    <t>Tomàs</t>
  </si>
  <si>
    <t>Querol Enrech</t>
  </si>
  <si>
    <t>Joan</t>
  </si>
  <si>
    <t>Bonet García</t>
  </si>
  <si>
    <t>Francisco</t>
  </si>
  <si>
    <t>Castro Platillero</t>
  </si>
  <si>
    <t>Garcia Sagarra</t>
  </si>
  <si>
    <t>Amalia</t>
  </si>
  <si>
    <t>Jiménez Batista</t>
  </si>
  <si>
    <t>Zaira</t>
  </si>
  <si>
    <t>Jornet Marzo</t>
  </si>
  <si>
    <t>Matas Fiblà</t>
  </si>
  <si>
    <t>Aznar Taillole</t>
  </si>
  <si>
    <t>Esteve</t>
  </si>
  <si>
    <t>Carbonell Cosp</t>
  </si>
  <si>
    <t>Ruiz Ruano</t>
  </si>
  <si>
    <t>Joan Ramon</t>
  </si>
  <si>
    <t>Badia Jobal</t>
  </si>
  <si>
    <t>Sònia</t>
  </si>
  <si>
    <t>López Sole</t>
  </si>
  <si>
    <t>Blanca</t>
  </si>
  <si>
    <t>Salvadori Peregrin</t>
  </si>
  <si>
    <t>Rafa</t>
  </si>
  <si>
    <t>Matz Collado</t>
  </si>
  <si>
    <t>Balanza Colom</t>
  </si>
  <si>
    <t>Manuel</t>
  </si>
  <si>
    <t>Parra Huertas</t>
  </si>
  <si>
    <t>García Ginés</t>
  </si>
  <si>
    <t>Juan Antonio</t>
  </si>
  <si>
    <t>Alegre Barenys</t>
  </si>
  <si>
    <t>Sergi</t>
  </si>
  <si>
    <t>Masip Cosin</t>
  </si>
  <si>
    <t>Camps Russines</t>
  </si>
  <si>
    <t>Biel</t>
  </si>
  <si>
    <t>Peregrin Manerba</t>
  </si>
  <si>
    <t>Aïna</t>
  </si>
  <si>
    <t>Toni</t>
  </si>
  <si>
    <t>Lopez Rubio</t>
  </si>
  <si>
    <t>Garrido Pescador</t>
  </si>
  <si>
    <t>Lluis</t>
  </si>
  <si>
    <t>Català Viladevall</t>
  </si>
  <si>
    <t>Miquel A.</t>
  </si>
  <si>
    <t>Travesi Mulero</t>
  </si>
  <si>
    <t>José M.</t>
  </si>
  <si>
    <t>Rodriguez Gomez</t>
  </si>
  <si>
    <t>Jordan Pérez</t>
  </si>
  <si>
    <t>Martina</t>
  </si>
  <si>
    <t>Puig Prats</t>
  </si>
  <si>
    <t>Carles</t>
  </si>
  <si>
    <t>Solà Poblet</t>
  </si>
  <si>
    <t>Pujadas Martí</t>
  </si>
  <si>
    <t>REGULARITAT - FEBRER 2016</t>
  </si>
  <si>
    <t>POS</t>
  </si>
  <si>
    <t>KMS</t>
  </si>
  <si>
    <t>ASSISTENTS</t>
  </si>
  <si>
    <t>MITJANA</t>
  </si>
  <si>
    <t>REGULARITAT - MARÇ 2016</t>
  </si>
  <si>
    <t>REGULARITAT - ABRIL 2016</t>
  </si>
  <si>
    <t>REGULARITAT - MAIG 2016</t>
  </si>
  <si>
    <t>REGULARITAT - JUNY 2016</t>
  </si>
  <si>
    <t>REGULARITAT - JULIOL 2016</t>
  </si>
  <si>
    <t>REGULARITAT - AGOST 2016</t>
  </si>
  <si>
    <t>REGULARITAT - SETEMBRE 2016</t>
  </si>
  <si>
    <t>REGULARITAT - OCTUBRE 2016</t>
  </si>
  <si>
    <t>CLASSIFICACIO FINAL TEMPORADA 2016</t>
  </si>
  <si>
    <t>REGULARITAT</t>
  </si>
  <si>
    <t>MUNTANYA</t>
  </si>
  <si>
    <t>Pts</t>
  </si>
  <si>
    <t>VEHICLES</t>
  </si>
  <si>
    <t>JOSEP M.ª FONT</t>
  </si>
  <si>
    <t>JOSEP M.ª AZNAR</t>
  </si>
  <si>
    <t>CHUS GRACIA</t>
  </si>
  <si>
    <t>CRISTOBAL ROMERO</t>
  </si>
  <si>
    <t>PACO ALMAGRO</t>
  </si>
  <si>
    <t>XAVIER GUELL</t>
  </si>
  <si>
    <t>X, TABAL</t>
  </si>
  <si>
    <t>SALVA</t>
  </si>
  <si>
    <t>X, ARDERIU</t>
  </si>
  <si>
    <t>X. ARDERIU</t>
  </si>
  <si>
    <t>LLUIS CATALA</t>
  </si>
  <si>
    <t>OCTUBRE (EL FARELLL)</t>
  </si>
  <si>
    <t>SETEMBRE (PARPERS)</t>
  </si>
  <si>
    <t>PEDRO RILLO</t>
  </si>
  <si>
    <t>ALBERT SENTIS</t>
  </si>
  <si>
    <t>NOVEMBRE (STA.  CREU D'OLORDA)</t>
  </si>
  <si>
    <t>SERGI</t>
  </si>
  <si>
    <t>EVA</t>
  </si>
  <si>
    <t>MIGUEL ANGEL</t>
  </si>
  <si>
    <t>JOSEP Mª.</t>
  </si>
  <si>
    <t>JOAN RAMON</t>
  </si>
  <si>
    <t>JULIOL (Collbato)</t>
  </si>
  <si>
    <t>AGOST (Creu d'Aragall)</t>
  </si>
  <si>
    <t>JOSEP M.ª PUJADAS</t>
  </si>
  <si>
    <t>PEPIN</t>
  </si>
  <si>
    <t>10- En cas d'empat a punts entre dos o mes participants el guanyador serà el que hagi participat a menys proves. Si segueixen empatats, el que més bones classificacions hagi obtingut (total de primers llocs, de segons, etc.)</t>
  </si>
  <si>
    <t>ROMUL</t>
  </si>
  <si>
    <t>CHEMA</t>
  </si>
  <si>
    <t>Sortida suspesa per la pluja,</t>
  </si>
  <si>
    <t>JOSEP M. PUJADAS</t>
  </si>
  <si>
    <t>XAVI GÜELL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</si>
</sst>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m"/>
    <numFmt numFmtId="165" formatCode="dd/mm/yy"/>
    <numFmt numFmtId="166" formatCode="mmmm\-yy;@"/>
  </numFmts>
  <fonts count="24" x14ac:knownFonts="1"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10"/>
      <color rgb="FFFF0000"/>
      <name val="Arial"/>
      <family val="2"/>
      <charset val="1"/>
    </font>
    <font>
      <sz val="12"/>
      <color rgb="FFFF0000"/>
      <name val="Tahoma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color rgb="FFFF0000"/>
      <name val="Arial"/>
      <family val="2"/>
    </font>
    <font>
      <b/>
      <sz val="11"/>
      <color rgb="FFFF0000"/>
      <name val="Arial"/>
      <family val="2"/>
      <charset val="1"/>
    </font>
    <font>
      <sz val="11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CC00"/>
        <bgColor rgb="FFFFFF00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FFFFFF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3C3C3C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C3C3C"/>
      </left>
      <right style="thin">
        <color rgb="FF3C3C3C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242">
    <xf numFmtId="0" fontId="0" fillId="0" borderId="0" xfId="0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164" fontId="2" fillId="4" borderId="3" xfId="0" applyNumberFormat="1" applyFont="1" applyFill="1" applyBorder="1"/>
    <xf numFmtId="165" fontId="0" fillId="0" borderId="0" xfId="0" applyNumberFormat="1"/>
    <xf numFmtId="0" fontId="2" fillId="4" borderId="0" xfId="0" applyFont="1" applyFill="1" applyAlignment="1" applyProtection="1">
      <alignment horizontal="center"/>
      <protection hidden="1"/>
    </xf>
    <xf numFmtId="0" fontId="2" fillId="4" borderId="0" xfId="0" applyFont="1" applyFill="1" applyProtection="1">
      <protection hidden="1"/>
    </xf>
    <xf numFmtId="0" fontId="2" fillId="4" borderId="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Alignment="1">
      <alignment horizontal="center"/>
    </xf>
    <xf numFmtId="0" fontId="3" fillId="5" borderId="6" xfId="0" applyFont="1" applyFill="1" applyBorder="1"/>
    <xf numFmtId="0" fontId="4" fillId="6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0" fillId="0" borderId="10" xfId="0" applyFont="1" applyBorder="1"/>
    <xf numFmtId="0" fontId="0" fillId="8" borderId="11" xfId="0" applyFont="1" applyFill="1" applyBorder="1" applyAlignment="1">
      <alignment horizontal="center"/>
    </xf>
    <xf numFmtId="0" fontId="0" fillId="0" borderId="12" xfId="0" applyFont="1" applyBorder="1"/>
    <xf numFmtId="0" fontId="0" fillId="8" borderId="11" xfId="0" applyFill="1" applyBorder="1" applyAlignment="1">
      <alignment horizontal="center"/>
    </xf>
    <xf numFmtId="0" fontId="0" fillId="0" borderId="13" xfId="0" applyFont="1" applyBorder="1"/>
    <xf numFmtId="0" fontId="0" fillId="8" borderId="14" xfId="0" applyFont="1" applyFill="1" applyBorder="1" applyAlignment="1">
      <alignment horizontal="center"/>
    </xf>
    <xf numFmtId="0" fontId="0" fillId="0" borderId="0" xfId="0" applyFont="1" applyBorder="1"/>
    <xf numFmtId="0" fontId="0" fillId="8" borderId="14" xfId="0" applyFill="1" applyBorder="1" applyAlignment="1">
      <alignment horizontal="center"/>
    </xf>
    <xf numFmtId="0" fontId="0" fillId="0" borderId="0" xfId="0" applyFont="1" applyBorder="1"/>
    <xf numFmtId="0" fontId="0" fillId="0" borderId="15" xfId="0" applyBorder="1"/>
    <xf numFmtId="0" fontId="0" fillId="8" borderId="16" xfId="0" applyFont="1" applyFill="1" applyBorder="1" applyAlignment="1">
      <alignment horizontal="center"/>
    </xf>
    <xf numFmtId="0" fontId="0" fillId="0" borderId="17" xfId="0" applyBorder="1"/>
    <xf numFmtId="0" fontId="0" fillId="8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0" fillId="0" borderId="10" xfId="0" applyFont="1" applyBorder="1" applyAlignment="1"/>
    <xf numFmtId="0" fontId="0" fillId="8" borderId="12" xfId="0" applyFill="1" applyBorder="1" applyAlignment="1"/>
    <xf numFmtId="0" fontId="0" fillId="8" borderId="11" xfId="0" applyFill="1" applyBorder="1" applyAlignment="1"/>
    <xf numFmtId="0" fontId="0" fillId="8" borderId="0" xfId="0" applyFill="1" applyBorder="1" applyAlignment="1">
      <alignment horizontal="center"/>
    </xf>
    <xf numFmtId="0" fontId="0" fillId="0" borderId="17" xfId="0" applyFont="1" applyBorder="1"/>
    <xf numFmtId="0" fontId="0" fillId="8" borderId="17" xfId="0" applyFill="1" applyBorder="1" applyAlignment="1">
      <alignment horizontal="center"/>
    </xf>
    <xf numFmtId="0" fontId="0" fillId="0" borderId="15" xfId="0" applyFont="1" applyBorder="1"/>
    <xf numFmtId="0" fontId="0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8" borderId="14" xfId="0" applyFill="1" applyBorder="1" applyAlignment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0" fillId="0" borderId="13" xfId="0" applyFont="1" applyBorder="1"/>
    <xf numFmtId="0" fontId="0" fillId="0" borderId="0" xfId="0" applyFont="1" applyAlignment="1">
      <alignment horizontal="center"/>
    </xf>
    <xf numFmtId="0" fontId="0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6" fillId="9" borderId="10" xfId="0" applyFont="1" applyFill="1" applyBorder="1"/>
    <xf numFmtId="0" fontId="6" fillId="8" borderId="1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6" borderId="0" xfId="0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8" borderId="12" xfId="0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2" fillId="4" borderId="9" xfId="1" applyFont="1" applyFill="1" applyBorder="1" applyAlignment="1">
      <alignment horizontal="center"/>
    </xf>
    <xf numFmtId="0" fontId="0" fillId="9" borderId="10" xfId="0" applyFill="1" applyBorder="1"/>
    <xf numFmtId="0" fontId="17" fillId="8" borderId="14" xfId="1" applyFill="1" applyBorder="1" applyAlignment="1">
      <alignment horizontal="center"/>
    </xf>
    <xf numFmtId="0" fontId="0" fillId="0" borderId="15" xfId="1" applyFont="1" applyBorder="1" applyAlignment="1"/>
    <xf numFmtId="0" fontId="0" fillId="8" borderId="16" xfId="1" applyFont="1" applyFill="1" applyBorder="1" applyAlignment="1"/>
    <xf numFmtId="0" fontId="2" fillId="4" borderId="18" xfId="0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0" fillId="0" borderId="8" xfId="0" applyBorder="1"/>
    <xf numFmtId="0" fontId="0" fillId="8" borderId="9" xfId="0" applyFill="1" applyBorder="1" applyAlignment="1">
      <alignment horizontal="center"/>
    </xf>
    <xf numFmtId="0" fontId="0" fillId="0" borderId="20" xfId="0" applyBorder="1"/>
    <xf numFmtId="0" fontId="0" fillId="8" borderId="19" xfId="0" applyFill="1" applyBorder="1" applyAlignment="1">
      <alignment horizontal="center"/>
    </xf>
    <xf numFmtId="0" fontId="0" fillId="0" borderId="13" xfId="1" applyFont="1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8" borderId="16" xfId="0" applyFill="1" applyBorder="1"/>
    <xf numFmtId="0" fontId="0" fillId="0" borderId="15" xfId="1" applyFont="1" applyBorder="1"/>
    <xf numFmtId="0" fontId="0" fillId="8" borderId="0" xfId="0" applyFill="1" applyBorder="1"/>
    <xf numFmtId="0" fontId="0" fillId="0" borderId="0" xfId="1" applyFont="1" applyBorder="1"/>
    <xf numFmtId="0" fontId="3" fillId="11" borderId="0" xfId="0" applyFont="1" applyFill="1" applyBorder="1" applyAlignment="1">
      <alignment horizontal="left"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3" fillId="0" borderId="0" xfId="0" applyFont="1" applyBorder="1" applyAlignment="1">
      <alignment horizontal="left"/>
    </xf>
    <xf numFmtId="0" fontId="0" fillId="0" borderId="14" xfId="0" applyBorder="1"/>
    <xf numFmtId="0" fontId="17" fillId="8" borderId="24" xfId="1" applyFill="1" applyBorder="1" applyAlignment="1">
      <alignment horizontal="center"/>
    </xf>
    <xf numFmtId="0" fontId="0" fillId="0" borderId="26" xfId="1" applyFont="1" applyBorder="1"/>
    <xf numFmtId="0" fontId="17" fillId="8" borderId="27" xfId="1" applyFill="1" applyBorder="1" applyAlignment="1">
      <alignment horizontal="center"/>
    </xf>
    <xf numFmtId="0" fontId="0" fillId="0" borderId="28" xfId="0" applyBorder="1"/>
    <xf numFmtId="0" fontId="0" fillId="8" borderId="27" xfId="0" applyFill="1" applyBorder="1" applyAlignment="1">
      <alignment horizontal="center"/>
    </xf>
    <xf numFmtId="0" fontId="0" fillId="8" borderId="27" xfId="0" applyFont="1" applyFill="1" applyBorder="1" applyAlignment="1">
      <alignment horizontal="center"/>
    </xf>
    <xf numFmtId="0" fontId="17" fillId="8" borderId="29" xfId="1" applyFill="1" applyBorder="1" applyAlignment="1">
      <alignment horizontal="center"/>
    </xf>
    <xf numFmtId="0" fontId="0" fillId="0" borderId="30" xfId="1" applyFont="1" applyBorder="1"/>
    <xf numFmtId="0" fontId="0" fillId="8" borderId="31" xfId="0" applyFont="1" applyFill="1" applyBorder="1" applyAlignment="1">
      <alignment horizontal="center"/>
    </xf>
    <xf numFmtId="0" fontId="0" fillId="0" borderId="32" xfId="0" applyBorder="1" applyAlignment="1">
      <alignment horizontal="left"/>
    </xf>
    <xf numFmtId="0" fontId="0" fillId="8" borderId="31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9" borderId="23" xfId="1" applyFont="1" applyFill="1" applyBorder="1"/>
    <xf numFmtId="0" fontId="0" fillId="9" borderId="25" xfId="0" applyFill="1" applyBorder="1"/>
    <xf numFmtId="0" fontId="0" fillId="0" borderId="33" xfId="0" applyBorder="1"/>
    <xf numFmtId="0" fontId="3" fillId="0" borderId="0" xfId="0" applyFont="1"/>
    <xf numFmtId="0" fontId="2" fillId="4" borderId="4" xfId="0" applyFont="1" applyFill="1" applyBorder="1"/>
    <xf numFmtId="0" fontId="0" fillId="0" borderId="6" xfId="0" applyFont="1" applyBorder="1"/>
    <xf numFmtId="165" fontId="0" fillId="0" borderId="6" xfId="0" applyNumberFormat="1" applyBorder="1"/>
    <xf numFmtId="0" fontId="7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34" xfId="0" applyFont="1" applyBorder="1"/>
    <xf numFmtId="0" fontId="8" fillId="0" borderId="34" xfId="0" applyFont="1" applyBorder="1" applyAlignment="1">
      <alignment horizontal="center"/>
    </xf>
    <xf numFmtId="0" fontId="8" fillId="0" borderId="35" xfId="0" applyFont="1" applyBorder="1"/>
    <xf numFmtId="0" fontId="8" fillId="0" borderId="36" xfId="0" applyFont="1" applyBorder="1"/>
    <xf numFmtId="0" fontId="8" fillId="0" borderId="35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3" borderId="35" xfId="0" applyFont="1" applyFill="1" applyBorder="1"/>
    <xf numFmtId="0" fontId="8" fillId="3" borderId="35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8" fillId="3" borderId="38" xfId="0" applyFont="1" applyFill="1" applyBorder="1"/>
    <xf numFmtId="0" fontId="0" fillId="3" borderId="0" xfId="0" applyFill="1" applyAlignment="1">
      <alignment horizontal="center"/>
    </xf>
    <xf numFmtId="0" fontId="2" fillId="11" borderId="0" xfId="0" applyFont="1" applyFill="1"/>
    <xf numFmtId="0" fontId="6" fillId="3" borderId="6" xfId="0" applyFont="1" applyFill="1" applyBorder="1"/>
    <xf numFmtId="0" fontId="0" fillId="3" borderId="6" xfId="0" applyFont="1" applyFill="1" applyBorder="1"/>
    <xf numFmtId="0" fontId="9" fillId="3" borderId="6" xfId="0" applyFont="1" applyFill="1" applyBorder="1" applyAlignment="1"/>
    <xf numFmtId="0" fontId="9" fillId="0" borderId="0" xfId="0" applyFont="1"/>
    <xf numFmtId="0" fontId="0" fillId="9" borderId="6" xfId="0" applyFont="1" applyFill="1" applyBorder="1"/>
    <xf numFmtId="0" fontId="0" fillId="0" borderId="6" xfId="0" applyFont="1" applyBorder="1" applyAlignment="1"/>
    <xf numFmtId="0" fontId="9" fillId="0" borderId="0" xfId="0" applyFont="1" applyBorder="1"/>
    <xf numFmtId="0" fontId="0" fillId="0" borderId="0" xfId="0" applyAlignment="1"/>
    <xf numFmtId="0" fontId="0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166" fontId="0" fillId="0" borderId="0" xfId="0" applyNumberFormat="1" applyFont="1"/>
    <xf numFmtId="0" fontId="9" fillId="3" borderId="6" xfId="0" applyFont="1" applyFill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0" fillId="3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6" fillId="0" borderId="0" xfId="0" applyNumberFormat="1" applyFont="1"/>
    <xf numFmtId="0" fontId="0" fillId="0" borderId="6" xfId="0" applyBorder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7" fillId="0" borderId="0" xfId="0" applyFont="1"/>
    <xf numFmtId="0" fontId="12" fillId="11" borderId="0" xfId="0" applyFont="1" applyFill="1" applyAlignment="1">
      <alignment horizontal="center"/>
    </xf>
    <xf numFmtId="0" fontId="14" fillId="0" borderId="0" xfId="0" applyFont="1"/>
    <xf numFmtId="0" fontId="16" fillId="0" borderId="0" xfId="1" applyFont="1" applyBorder="1"/>
    <xf numFmtId="0" fontId="16" fillId="0" borderId="0" xfId="0" applyFont="1" applyBorder="1" applyAlignment="1">
      <alignment horizontal="center"/>
    </xf>
    <xf numFmtId="0" fontId="12" fillId="4" borderId="6" xfId="0" applyFont="1" applyFill="1" applyBorder="1"/>
    <xf numFmtId="0" fontId="0" fillId="0" borderId="6" xfId="0" applyBorder="1"/>
    <xf numFmtId="0" fontId="0" fillId="0" borderId="0" xfId="0" applyBorder="1"/>
    <xf numFmtId="0" fontId="0" fillId="0" borderId="10" xfId="0" applyBorder="1"/>
    <xf numFmtId="0" fontId="0" fillId="0" borderId="13" xfId="0" applyBorder="1"/>
    <xf numFmtId="0" fontId="0" fillId="9" borderId="10" xfId="0" applyFill="1" applyBorder="1" applyAlignment="1">
      <alignment horizontal="left"/>
    </xf>
    <xf numFmtId="0" fontId="0" fillId="12" borderId="6" xfId="0" applyFill="1" applyBorder="1"/>
    <xf numFmtId="0" fontId="0" fillId="0" borderId="13" xfId="0" applyFont="1" applyFill="1" applyBorder="1"/>
    <xf numFmtId="0" fontId="0" fillId="0" borderId="0" xfId="0" applyFont="1" applyFill="1" applyBorder="1"/>
    <xf numFmtId="0" fontId="18" fillId="0" borderId="23" xfId="1" applyFont="1" applyBorder="1"/>
    <xf numFmtId="0" fontId="18" fillId="8" borderId="24" xfId="1" applyFont="1" applyFill="1" applyBorder="1" applyAlignment="1">
      <alignment horizontal="center"/>
    </xf>
    <xf numFmtId="0" fontId="18" fillId="0" borderId="25" xfId="0" applyFont="1" applyBorder="1"/>
    <xf numFmtId="0" fontId="18" fillId="0" borderId="13" xfId="0" applyFont="1" applyBorder="1" applyAlignment="1"/>
    <xf numFmtId="0" fontId="18" fillId="8" borderId="14" xfId="0" applyFont="1" applyFill="1" applyBorder="1" applyAlignment="1">
      <alignment horizontal="center"/>
    </xf>
    <xf numFmtId="0" fontId="18" fillId="9" borderId="13" xfId="0" applyFont="1" applyFill="1" applyBorder="1"/>
    <xf numFmtId="0" fontId="18" fillId="0" borderId="14" xfId="0" applyFont="1" applyBorder="1" applyAlignment="1"/>
    <xf numFmtId="0" fontId="18" fillId="0" borderId="0" xfId="0" applyFont="1" applyBorder="1"/>
    <xf numFmtId="0" fontId="18" fillId="0" borderId="10" xfId="0" applyFont="1" applyBorder="1"/>
    <xf numFmtId="0" fontId="18" fillId="8" borderId="11" xfId="0" applyFont="1" applyFill="1" applyBorder="1" applyAlignment="1">
      <alignment horizontal="center"/>
    </xf>
    <xf numFmtId="0" fontId="18" fillId="0" borderId="12" xfId="0" applyFont="1" applyBorder="1"/>
    <xf numFmtId="0" fontId="9" fillId="3" borderId="6" xfId="0" applyFont="1" applyFill="1" applyBorder="1" applyAlignment="1">
      <alignment horizontal="center"/>
    </xf>
    <xf numFmtId="0" fontId="9" fillId="12" borderId="6" xfId="0" applyFont="1" applyFill="1" applyBorder="1"/>
    <xf numFmtId="0" fontId="9" fillId="12" borderId="6" xfId="0" applyFont="1" applyFill="1" applyBorder="1" applyAlignment="1"/>
    <xf numFmtId="4" fontId="10" fillId="0" borderId="0" xfId="0" applyNumberFormat="1" applyFont="1"/>
    <xf numFmtId="0" fontId="19" fillId="7" borderId="6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4" fillId="13" borderId="34" xfId="0" applyFont="1" applyFill="1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/>
    </xf>
    <xf numFmtId="0" fontId="4" fillId="17" borderId="6" xfId="0" applyFont="1" applyFill="1" applyBorder="1" applyAlignment="1">
      <alignment horizontal="center"/>
    </xf>
    <xf numFmtId="0" fontId="0" fillId="0" borderId="37" xfId="0" applyFill="1" applyBorder="1"/>
    <xf numFmtId="0" fontId="15" fillId="0" borderId="0" xfId="0" applyFont="1"/>
    <xf numFmtId="0" fontId="15" fillId="12" borderId="6" xfId="0" applyFont="1" applyFill="1" applyBorder="1"/>
    <xf numFmtId="0" fontId="20" fillId="18" borderId="6" xfId="0" applyFont="1" applyFill="1" applyBorder="1" applyAlignment="1">
      <alignment horizontal="center"/>
    </xf>
    <xf numFmtId="0" fontId="15" fillId="0" borderId="6" xfId="0" applyFont="1" applyBorder="1"/>
    <xf numFmtId="0" fontId="15" fillId="9" borderId="6" xfId="0" applyFont="1" applyFill="1" applyBorder="1" applyAlignment="1">
      <alignment horizontal="center"/>
    </xf>
    <xf numFmtId="0" fontId="16" fillId="0" borderId="0" xfId="0" applyFont="1" applyBorder="1"/>
    <xf numFmtId="0" fontId="15" fillId="0" borderId="0" xfId="0" applyFont="1" applyAlignment="1"/>
    <xf numFmtId="0" fontId="17" fillId="8" borderId="6" xfId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0" borderId="41" xfId="1" applyFont="1" applyBorder="1"/>
    <xf numFmtId="0" fontId="0" fillId="0" borderId="42" xfId="1" applyFont="1" applyBorder="1"/>
    <xf numFmtId="0" fontId="0" fillId="8" borderId="43" xfId="0" applyFont="1" applyFill="1" applyBorder="1" applyAlignment="1">
      <alignment horizontal="center"/>
    </xf>
    <xf numFmtId="0" fontId="0" fillId="0" borderId="43" xfId="0" applyFont="1" applyBorder="1"/>
    <xf numFmtId="0" fontId="17" fillId="8" borderId="45" xfId="1" applyFill="1" applyBorder="1" applyAlignment="1">
      <alignment horizontal="center"/>
    </xf>
    <xf numFmtId="0" fontId="17" fillId="8" borderId="44" xfId="1" applyFill="1" applyBorder="1" applyAlignment="1">
      <alignment horizontal="center"/>
    </xf>
    <xf numFmtId="0" fontId="12" fillId="4" borderId="46" xfId="1" applyFont="1" applyFill="1" applyBorder="1" applyAlignment="1">
      <alignment horizontal="left" vertical="center"/>
    </xf>
    <xf numFmtId="0" fontId="12" fillId="11" borderId="47" xfId="1" applyFont="1" applyFill="1" applyBorder="1"/>
    <xf numFmtId="0" fontId="12" fillId="4" borderId="47" xfId="1" applyFont="1" applyFill="1" applyBorder="1" applyAlignment="1">
      <alignment horizontal="center" vertical="center"/>
    </xf>
    <xf numFmtId="0" fontId="12" fillId="4" borderId="48" xfId="1" applyFont="1" applyFill="1" applyBorder="1" applyAlignment="1">
      <alignment horizontal="center"/>
    </xf>
    <xf numFmtId="0" fontId="2" fillId="4" borderId="49" xfId="0" applyFont="1" applyFill="1" applyBorder="1"/>
    <xf numFmtId="0" fontId="2" fillId="4" borderId="50" xfId="0" applyFont="1" applyFill="1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165" fontId="0" fillId="0" borderId="0" xfId="0" applyNumberFormat="1" applyBorder="1"/>
    <xf numFmtId="0" fontId="0" fillId="19" borderId="41" xfId="1" applyFont="1" applyFill="1" applyBorder="1"/>
    <xf numFmtId="0" fontId="17" fillId="20" borderId="6" xfId="1" applyFill="1" applyBorder="1" applyAlignment="1">
      <alignment horizontal="center"/>
    </xf>
    <xf numFmtId="0" fontId="0" fillId="19" borderId="6" xfId="0" applyFill="1" applyBorder="1"/>
    <xf numFmtId="0" fontId="17" fillId="20" borderId="45" xfId="1" applyFill="1" applyBorder="1" applyAlignment="1">
      <alignment horizontal="center"/>
    </xf>
    <xf numFmtId="0" fontId="21" fillId="12" borderId="51" xfId="0" applyFont="1" applyFill="1" applyBorder="1"/>
    <xf numFmtId="0" fontId="20" fillId="3" borderId="6" xfId="0" applyFont="1" applyFill="1" applyBorder="1" applyAlignment="1">
      <alignment horizontal="center"/>
    </xf>
    <xf numFmtId="16" fontId="22" fillId="0" borderId="0" xfId="0" applyNumberFormat="1" applyFont="1" applyAlignment="1">
      <alignment horizontal="center"/>
    </xf>
    <xf numFmtId="0" fontId="23" fillId="0" borderId="0" xfId="0" applyFont="1"/>
    <xf numFmtId="0" fontId="1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12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21" fillId="12" borderId="52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4" xfId="0" applyBorder="1" applyAlignment="1">
      <alignment horizontal="center"/>
    </xf>
  </cellXfs>
  <cellStyles count="3">
    <cellStyle name="Normal" xfId="0" builtinId="0"/>
    <cellStyle name="Normal 2" xfId="2"/>
    <cellStyle name="TableStyleLight1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BFBFB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opLeftCell="A38" workbookViewId="0">
      <selection activeCell="D59" sqref="D59"/>
    </sheetView>
  </sheetViews>
  <sheetFormatPr defaultColWidth="9.140625" defaultRowHeight="12.75" x14ac:dyDescent="0.2"/>
  <cols>
    <col min="1" max="1" width="9.5703125" style="1" bestFit="1" customWidth="1"/>
    <col min="2" max="3" width="9"/>
    <col min="4" max="4" width="30.7109375"/>
    <col min="5" max="43" width="9.140625" customWidth="1"/>
    <col min="44" max="47" width="9"/>
    <col min="48" max="1025" width="11.5703125"/>
  </cols>
  <sheetData>
    <row r="1" spans="1:48" ht="23.25" x14ac:dyDescent="0.35">
      <c r="A1" s="227" t="s">
        <v>0</v>
      </c>
      <c r="B1" s="227"/>
      <c r="C1" s="227"/>
      <c r="D1" s="227"/>
      <c r="E1" s="227"/>
      <c r="F1" s="227"/>
    </row>
    <row r="2" spans="1:48" x14ac:dyDescent="0.2">
      <c r="A2"/>
      <c r="E2" s="228" t="s">
        <v>1</v>
      </c>
      <c r="F2" s="228"/>
      <c r="G2" s="228"/>
      <c r="H2" s="228"/>
      <c r="I2" s="229" t="s">
        <v>2</v>
      </c>
      <c r="J2" s="229"/>
      <c r="K2" s="229"/>
      <c r="L2" s="229"/>
      <c r="M2" s="229" t="s">
        <v>3</v>
      </c>
      <c r="N2" s="229"/>
      <c r="O2" s="229"/>
      <c r="P2" s="229"/>
      <c r="Q2" s="228" t="s">
        <v>4</v>
      </c>
      <c r="R2" s="228"/>
      <c r="S2" s="228"/>
      <c r="T2" s="228"/>
      <c r="U2" s="228"/>
      <c r="V2" s="228" t="s">
        <v>5</v>
      </c>
      <c r="W2" s="228"/>
      <c r="X2" s="228"/>
      <c r="Y2" s="228"/>
      <c r="Z2" s="228" t="s">
        <v>6</v>
      </c>
      <c r="AA2" s="228"/>
      <c r="AB2" s="228"/>
      <c r="AC2" s="228"/>
      <c r="AD2" s="228"/>
      <c r="AE2" s="228" t="s">
        <v>7</v>
      </c>
      <c r="AF2" s="228"/>
      <c r="AG2" s="228"/>
      <c r="AH2" s="228"/>
      <c r="AI2" s="228" t="s">
        <v>8</v>
      </c>
      <c r="AJ2" s="228"/>
      <c r="AK2" s="228"/>
      <c r="AL2" s="228"/>
      <c r="AM2" s="228" t="s">
        <v>9</v>
      </c>
      <c r="AN2" s="228"/>
      <c r="AO2" s="228"/>
      <c r="AP2" s="228"/>
      <c r="AQ2" s="228"/>
      <c r="AR2" s="228" t="s">
        <v>10</v>
      </c>
      <c r="AS2" s="228"/>
      <c r="AT2" s="228"/>
      <c r="AU2" s="228"/>
    </row>
    <row r="3" spans="1:48" x14ac:dyDescent="0.2">
      <c r="A3" s="2" t="s">
        <v>11</v>
      </c>
      <c r="B3" s="2" t="s">
        <v>12</v>
      </c>
      <c r="C3" s="2" t="s">
        <v>13</v>
      </c>
      <c r="D3" s="3" t="s">
        <v>14</v>
      </c>
      <c r="E3" s="4">
        <v>42407</v>
      </c>
      <c r="F3" s="4">
        <v>42414</v>
      </c>
      <c r="G3" s="4">
        <v>42421</v>
      </c>
      <c r="H3" s="4">
        <v>42428</v>
      </c>
      <c r="I3" s="4">
        <v>42435</v>
      </c>
      <c r="J3" s="4">
        <v>42442</v>
      </c>
      <c r="K3" s="4">
        <v>42449</v>
      </c>
      <c r="L3" s="4">
        <v>42456</v>
      </c>
      <c r="M3" s="4">
        <v>42463</v>
      </c>
      <c r="N3" s="4">
        <v>42470</v>
      </c>
      <c r="O3" s="4">
        <v>42477</v>
      </c>
      <c r="P3" s="4">
        <v>42484</v>
      </c>
      <c r="Q3" s="4">
        <v>42491</v>
      </c>
      <c r="R3" s="4">
        <v>42498</v>
      </c>
      <c r="S3" s="4">
        <v>42505</v>
      </c>
      <c r="T3" s="4">
        <v>42512</v>
      </c>
      <c r="U3" s="4">
        <v>42519</v>
      </c>
      <c r="V3" s="4">
        <v>42526</v>
      </c>
      <c r="W3" s="4">
        <v>42533</v>
      </c>
      <c r="X3" s="4">
        <v>42540</v>
      </c>
      <c r="Y3" s="4">
        <v>42547</v>
      </c>
      <c r="Z3" s="4">
        <v>42554</v>
      </c>
      <c r="AA3" s="4">
        <v>42561</v>
      </c>
      <c r="AB3" s="4">
        <v>42568</v>
      </c>
      <c r="AC3" s="4">
        <v>42575</v>
      </c>
      <c r="AD3" s="4">
        <v>42582</v>
      </c>
      <c r="AE3" s="4">
        <v>42589</v>
      </c>
      <c r="AF3" s="4">
        <v>42596</v>
      </c>
      <c r="AG3" s="4">
        <v>42603</v>
      </c>
      <c r="AH3" s="4">
        <v>42610</v>
      </c>
      <c r="AI3" s="4">
        <v>42617</v>
      </c>
      <c r="AJ3" s="4">
        <v>42624</v>
      </c>
      <c r="AK3" s="4">
        <v>42631</v>
      </c>
      <c r="AL3" s="4">
        <v>42638</v>
      </c>
      <c r="AM3" s="4">
        <v>42644</v>
      </c>
      <c r="AN3" s="4">
        <v>42651</v>
      </c>
      <c r="AO3" s="4">
        <v>42659</v>
      </c>
      <c r="AP3" s="4">
        <v>42666</v>
      </c>
      <c r="AQ3" s="4">
        <v>42673</v>
      </c>
      <c r="AR3" s="4">
        <v>42680</v>
      </c>
      <c r="AS3" s="4">
        <v>42687</v>
      </c>
      <c r="AT3" s="4">
        <v>42694</v>
      </c>
      <c r="AU3" s="4">
        <v>42701</v>
      </c>
      <c r="AV3" s="5"/>
    </row>
    <row r="4" spans="1:48" s="9" customFormat="1" hidden="1" x14ac:dyDescent="0.2">
      <c r="A4" s="6"/>
      <c r="B4" s="6"/>
      <c r="C4" s="6"/>
      <c r="D4" s="7"/>
      <c r="E4" s="8">
        <v>55</v>
      </c>
      <c r="F4" s="8">
        <v>60</v>
      </c>
      <c r="G4" s="8">
        <v>50</v>
      </c>
      <c r="H4" s="8">
        <v>65</v>
      </c>
      <c r="I4" s="8">
        <v>75</v>
      </c>
      <c r="J4" s="8">
        <v>90</v>
      </c>
      <c r="K4" s="8">
        <v>75</v>
      </c>
      <c r="L4" s="8">
        <v>75</v>
      </c>
      <c r="M4" s="8">
        <v>85</v>
      </c>
      <c r="N4" s="8">
        <v>90</v>
      </c>
      <c r="O4" s="8">
        <v>105</v>
      </c>
      <c r="P4" s="8">
        <v>75</v>
      </c>
      <c r="Q4" s="8">
        <v>110</v>
      </c>
      <c r="R4" s="8">
        <v>70</v>
      </c>
      <c r="S4" s="8">
        <v>100</v>
      </c>
      <c r="T4" s="8">
        <v>110</v>
      </c>
      <c r="U4" s="8">
        <v>100</v>
      </c>
      <c r="V4" s="8">
        <v>90</v>
      </c>
      <c r="W4" s="8">
        <v>115</v>
      </c>
      <c r="X4" s="8">
        <v>120</v>
      </c>
      <c r="Y4" s="8">
        <v>115</v>
      </c>
      <c r="Z4" s="7">
        <v>110</v>
      </c>
      <c r="AA4" s="7">
        <v>120</v>
      </c>
      <c r="AB4" s="7">
        <v>95</v>
      </c>
      <c r="AC4" s="7">
        <v>110</v>
      </c>
      <c r="AD4" s="7">
        <v>120</v>
      </c>
      <c r="AE4" s="7">
        <v>85</v>
      </c>
      <c r="AF4" s="7">
        <v>120</v>
      </c>
      <c r="AG4" s="7">
        <v>90</v>
      </c>
      <c r="AH4" s="7">
        <v>120</v>
      </c>
      <c r="AI4" s="7">
        <v>90</v>
      </c>
      <c r="AJ4" s="7">
        <v>60</v>
      </c>
      <c r="AK4" s="7">
        <v>75</v>
      </c>
      <c r="AL4" s="7">
        <v>90</v>
      </c>
      <c r="AM4" s="7">
        <v>70</v>
      </c>
      <c r="AN4" s="7">
        <v>90</v>
      </c>
      <c r="AO4" s="7">
        <v>85</v>
      </c>
      <c r="AP4" s="7">
        <v>90</v>
      </c>
      <c r="AQ4" s="7">
        <v>50</v>
      </c>
      <c r="AR4" s="7">
        <v>70</v>
      </c>
      <c r="AS4" s="7">
        <v>75</v>
      </c>
      <c r="AT4" s="7">
        <v>65</v>
      </c>
      <c r="AU4" s="7">
        <v>70</v>
      </c>
    </row>
    <row r="5" spans="1:48" ht="17.850000000000001" customHeight="1" x14ac:dyDescent="0.25">
      <c r="A5" s="10">
        <f>RANK(C5,$C$5:$C$54,0)</f>
        <v>3</v>
      </c>
      <c r="B5" s="10">
        <f t="shared" ref="B5:B53" si="0">SUMIF(E5:AU5,"&gt;0",(E$4:AU$4))</f>
        <v>3040</v>
      </c>
      <c r="C5" s="10">
        <f t="shared" ref="C5:C53" si="1">SUM(E5:AU5)</f>
        <v>100</v>
      </c>
      <c r="D5" s="11" t="s">
        <v>15</v>
      </c>
      <c r="E5" s="12">
        <v>3</v>
      </c>
      <c r="F5" s="12">
        <v>0</v>
      </c>
      <c r="G5" s="12">
        <v>3</v>
      </c>
      <c r="H5" s="12">
        <v>3</v>
      </c>
      <c r="I5" s="13">
        <v>3</v>
      </c>
      <c r="J5" s="13">
        <v>3</v>
      </c>
      <c r="K5" s="13">
        <v>0</v>
      </c>
      <c r="L5" s="13">
        <v>0</v>
      </c>
      <c r="M5" s="12">
        <v>3</v>
      </c>
      <c r="N5" s="12">
        <v>3</v>
      </c>
      <c r="O5" s="12">
        <v>3</v>
      </c>
      <c r="P5" s="12">
        <v>3</v>
      </c>
      <c r="Q5" s="13">
        <v>3</v>
      </c>
      <c r="R5" s="13">
        <v>3</v>
      </c>
      <c r="S5" s="13">
        <v>3</v>
      </c>
      <c r="T5" s="13">
        <v>3</v>
      </c>
      <c r="U5" s="13">
        <v>3</v>
      </c>
      <c r="V5" s="12">
        <v>3</v>
      </c>
      <c r="W5" s="12">
        <v>3</v>
      </c>
      <c r="X5" s="12">
        <v>3</v>
      </c>
      <c r="Y5" s="12">
        <v>0</v>
      </c>
      <c r="Z5" s="14">
        <v>3</v>
      </c>
      <c r="AA5" s="14">
        <v>2</v>
      </c>
      <c r="AB5" s="14">
        <v>3</v>
      </c>
      <c r="AC5" s="14">
        <v>3</v>
      </c>
      <c r="AD5" s="14">
        <v>3</v>
      </c>
      <c r="AE5" s="15">
        <v>0</v>
      </c>
      <c r="AF5" s="15">
        <v>2</v>
      </c>
      <c r="AG5" s="15">
        <v>0</v>
      </c>
      <c r="AH5" s="15">
        <v>0</v>
      </c>
      <c r="AI5" s="14">
        <v>3</v>
      </c>
      <c r="AJ5" s="14">
        <v>3</v>
      </c>
      <c r="AK5" s="14">
        <v>3</v>
      </c>
      <c r="AL5" s="14">
        <v>3</v>
      </c>
      <c r="AM5" s="15">
        <v>3</v>
      </c>
      <c r="AN5" s="15">
        <v>3</v>
      </c>
      <c r="AO5" s="15">
        <v>3</v>
      </c>
      <c r="AP5" s="15">
        <v>3</v>
      </c>
      <c r="AQ5" s="15">
        <v>0</v>
      </c>
      <c r="AR5" s="14"/>
      <c r="AS5" s="14">
        <v>3</v>
      </c>
      <c r="AT5" s="14">
        <v>3</v>
      </c>
      <c r="AU5" s="14">
        <v>3</v>
      </c>
    </row>
    <row r="6" spans="1:48" ht="17.850000000000001" customHeight="1" x14ac:dyDescent="0.25">
      <c r="A6" s="10">
        <f t="shared" ref="A6:A54" si="2">RANK(C6,$C$5:$C$54,0)</f>
        <v>1</v>
      </c>
      <c r="B6" s="10">
        <f t="shared" si="0"/>
        <v>3400</v>
      </c>
      <c r="C6" s="10">
        <f t="shared" si="1"/>
        <v>114</v>
      </c>
      <c r="D6" s="11" t="s">
        <v>16</v>
      </c>
      <c r="E6" s="12">
        <v>3</v>
      </c>
      <c r="F6" s="12">
        <v>3</v>
      </c>
      <c r="G6" s="12">
        <v>0</v>
      </c>
      <c r="H6" s="12">
        <v>3</v>
      </c>
      <c r="I6" s="13">
        <v>3</v>
      </c>
      <c r="J6" s="13">
        <v>3</v>
      </c>
      <c r="K6" s="13">
        <v>0</v>
      </c>
      <c r="L6" s="13">
        <v>3</v>
      </c>
      <c r="M6" s="12">
        <v>3</v>
      </c>
      <c r="N6" s="12">
        <v>3</v>
      </c>
      <c r="O6" s="12">
        <v>3</v>
      </c>
      <c r="P6" s="12">
        <v>3</v>
      </c>
      <c r="Q6" s="13">
        <v>3</v>
      </c>
      <c r="R6" s="13">
        <v>3</v>
      </c>
      <c r="S6" s="13">
        <v>3</v>
      </c>
      <c r="T6" s="13">
        <v>3</v>
      </c>
      <c r="U6" s="13">
        <v>3</v>
      </c>
      <c r="V6" s="12">
        <v>3</v>
      </c>
      <c r="W6" s="12">
        <v>3</v>
      </c>
      <c r="X6" s="12">
        <v>3</v>
      </c>
      <c r="Y6" s="12">
        <v>3</v>
      </c>
      <c r="Z6" s="14">
        <v>3</v>
      </c>
      <c r="AA6" s="14">
        <v>3</v>
      </c>
      <c r="AB6" s="14">
        <v>3</v>
      </c>
      <c r="AC6" s="14">
        <v>0</v>
      </c>
      <c r="AD6" s="14">
        <v>3</v>
      </c>
      <c r="AE6" s="15">
        <v>3</v>
      </c>
      <c r="AF6" s="15">
        <v>3</v>
      </c>
      <c r="AG6" s="15">
        <v>3</v>
      </c>
      <c r="AH6" s="15">
        <v>3</v>
      </c>
      <c r="AI6" s="14">
        <v>3</v>
      </c>
      <c r="AJ6" s="14">
        <v>3</v>
      </c>
      <c r="AK6" s="14">
        <v>0</v>
      </c>
      <c r="AL6" s="14">
        <v>3</v>
      </c>
      <c r="AM6" s="15">
        <v>3</v>
      </c>
      <c r="AN6" s="15">
        <v>3</v>
      </c>
      <c r="AO6" s="15">
        <v>3</v>
      </c>
      <c r="AP6" s="15">
        <v>3</v>
      </c>
      <c r="AQ6" s="15">
        <v>3</v>
      </c>
      <c r="AR6" s="14"/>
      <c r="AS6" s="14">
        <v>3</v>
      </c>
      <c r="AT6" s="14">
        <v>3</v>
      </c>
      <c r="AU6" s="14">
        <v>3</v>
      </c>
    </row>
    <row r="7" spans="1:48" ht="17.850000000000001" customHeight="1" x14ac:dyDescent="0.25">
      <c r="A7" s="10">
        <f t="shared" si="2"/>
        <v>2</v>
      </c>
      <c r="B7" s="10">
        <f t="shared" si="0"/>
        <v>3345</v>
      </c>
      <c r="C7" s="10">
        <f t="shared" si="1"/>
        <v>103</v>
      </c>
      <c r="D7" s="11" t="s">
        <v>17</v>
      </c>
      <c r="E7" s="12">
        <v>3</v>
      </c>
      <c r="F7" s="12">
        <v>2</v>
      </c>
      <c r="G7" s="12">
        <v>3</v>
      </c>
      <c r="H7" s="12">
        <v>0</v>
      </c>
      <c r="I7" s="13">
        <v>3</v>
      </c>
      <c r="J7" s="13">
        <v>3</v>
      </c>
      <c r="K7" s="13">
        <v>0</v>
      </c>
      <c r="L7" s="13">
        <v>3</v>
      </c>
      <c r="M7" s="12">
        <v>3</v>
      </c>
      <c r="N7" s="12">
        <v>2</v>
      </c>
      <c r="O7" s="12">
        <v>3</v>
      </c>
      <c r="P7" s="12">
        <v>2</v>
      </c>
      <c r="Q7" s="13">
        <v>3</v>
      </c>
      <c r="R7" s="13">
        <v>2</v>
      </c>
      <c r="S7" s="13">
        <v>3</v>
      </c>
      <c r="T7" s="13">
        <v>2</v>
      </c>
      <c r="U7" s="13">
        <v>3</v>
      </c>
      <c r="V7" s="12">
        <v>2</v>
      </c>
      <c r="W7" s="12">
        <v>3</v>
      </c>
      <c r="X7" s="12">
        <v>3</v>
      </c>
      <c r="Y7" s="12">
        <v>3</v>
      </c>
      <c r="Z7" s="14">
        <v>0</v>
      </c>
      <c r="AA7" s="14">
        <v>2</v>
      </c>
      <c r="AB7" s="14">
        <v>2</v>
      </c>
      <c r="AC7" s="14">
        <v>3</v>
      </c>
      <c r="AD7" s="14">
        <v>3</v>
      </c>
      <c r="AE7" s="15">
        <v>3</v>
      </c>
      <c r="AF7" s="15">
        <v>0</v>
      </c>
      <c r="AG7" s="15">
        <v>2</v>
      </c>
      <c r="AH7" s="15">
        <v>3</v>
      </c>
      <c r="AI7" s="14">
        <v>3</v>
      </c>
      <c r="AJ7" s="14">
        <v>3</v>
      </c>
      <c r="AK7" s="14">
        <v>3</v>
      </c>
      <c r="AL7" s="14">
        <v>2</v>
      </c>
      <c r="AM7" s="15">
        <v>2</v>
      </c>
      <c r="AN7" s="15">
        <v>3</v>
      </c>
      <c r="AO7" s="15">
        <v>3</v>
      </c>
      <c r="AP7" s="15">
        <v>3</v>
      </c>
      <c r="AQ7" s="15">
        <v>3</v>
      </c>
      <c r="AR7" s="179">
        <v>3</v>
      </c>
      <c r="AS7" s="14">
        <v>3</v>
      </c>
      <c r="AT7" s="14">
        <v>0</v>
      </c>
      <c r="AU7" s="14">
        <v>3</v>
      </c>
    </row>
    <row r="8" spans="1:48" ht="17.850000000000001" customHeight="1" x14ac:dyDescent="0.25">
      <c r="A8" s="10">
        <f t="shared" si="2"/>
        <v>7</v>
      </c>
      <c r="B8" s="10">
        <f t="shared" si="0"/>
        <v>2235</v>
      </c>
      <c r="C8" s="10">
        <f t="shared" si="1"/>
        <v>72</v>
      </c>
      <c r="D8" s="11" t="s">
        <v>18</v>
      </c>
      <c r="E8" s="12">
        <v>3</v>
      </c>
      <c r="F8" s="12">
        <v>3</v>
      </c>
      <c r="G8" s="12">
        <v>3</v>
      </c>
      <c r="H8" s="12">
        <v>3</v>
      </c>
      <c r="I8" s="13">
        <v>3</v>
      </c>
      <c r="J8" s="13">
        <v>3</v>
      </c>
      <c r="K8" s="13">
        <v>0</v>
      </c>
      <c r="L8" s="13">
        <v>0</v>
      </c>
      <c r="M8" s="12">
        <v>3</v>
      </c>
      <c r="N8" s="12">
        <v>2</v>
      </c>
      <c r="O8" s="12">
        <v>0</v>
      </c>
      <c r="P8" s="12">
        <v>0</v>
      </c>
      <c r="Q8" s="13">
        <v>3</v>
      </c>
      <c r="R8" s="13">
        <v>0</v>
      </c>
      <c r="S8" s="13">
        <v>0</v>
      </c>
      <c r="T8" s="13">
        <v>0</v>
      </c>
      <c r="U8" s="13">
        <v>3</v>
      </c>
      <c r="V8" s="12">
        <v>0</v>
      </c>
      <c r="W8" s="12">
        <v>0</v>
      </c>
      <c r="X8" s="12">
        <v>3</v>
      </c>
      <c r="Y8" s="12">
        <v>0</v>
      </c>
      <c r="Z8" s="14">
        <v>0</v>
      </c>
      <c r="AA8" s="14">
        <v>2</v>
      </c>
      <c r="AB8" s="14">
        <v>0</v>
      </c>
      <c r="AC8" s="14">
        <v>3</v>
      </c>
      <c r="AD8" s="14">
        <v>0</v>
      </c>
      <c r="AE8" s="15">
        <v>0</v>
      </c>
      <c r="AF8" s="15">
        <v>2</v>
      </c>
      <c r="AG8" s="15">
        <v>3</v>
      </c>
      <c r="AH8" s="15">
        <v>3</v>
      </c>
      <c r="AI8" s="14">
        <v>3</v>
      </c>
      <c r="AJ8" s="14">
        <v>0</v>
      </c>
      <c r="AK8" s="14">
        <v>3</v>
      </c>
      <c r="AL8" s="14">
        <v>2</v>
      </c>
      <c r="AM8" s="15">
        <v>3</v>
      </c>
      <c r="AN8" s="15">
        <v>2</v>
      </c>
      <c r="AO8" s="15">
        <v>3</v>
      </c>
      <c r="AP8" s="15">
        <v>3</v>
      </c>
      <c r="AQ8" s="15">
        <v>2</v>
      </c>
      <c r="AR8" s="14"/>
      <c r="AS8" s="14">
        <v>0</v>
      </c>
      <c r="AT8" s="14">
        <v>3</v>
      </c>
      <c r="AU8" s="14">
        <v>3</v>
      </c>
    </row>
    <row r="9" spans="1:48" ht="17.850000000000001" customHeight="1" x14ac:dyDescent="0.25">
      <c r="A9" s="10">
        <f t="shared" si="2"/>
        <v>6</v>
      </c>
      <c r="B9" s="10">
        <f t="shared" si="0"/>
        <v>2700</v>
      </c>
      <c r="C9" s="10">
        <f t="shared" si="1"/>
        <v>80</v>
      </c>
      <c r="D9" s="11" t="s">
        <v>19</v>
      </c>
      <c r="E9" s="12">
        <v>3</v>
      </c>
      <c r="F9" s="12">
        <v>3</v>
      </c>
      <c r="G9" s="12">
        <v>3</v>
      </c>
      <c r="H9" s="12">
        <v>0</v>
      </c>
      <c r="I9" s="13">
        <v>3</v>
      </c>
      <c r="J9" s="13">
        <v>3</v>
      </c>
      <c r="K9" s="13">
        <v>0</v>
      </c>
      <c r="L9" s="13">
        <v>3</v>
      </c>
      <c r="M9" s="12">
        <v>3</v>
      </c>
      <c r="N9" s="12">
        <v>3</v>
      </c>
      <c r="O9" s="12">
        <v>3</v>
      </c>
      <c r="P9" s="12">
        <v>3</v>
      </c>
      <c r="Q9" s="13">
        <v>3</v>
      </c>
      <c r="R9" s="13">
        <v>0</v>
      </c>
      <c r="S9" s="13">
        <v>3</v>
      </c>
      <c r="T9" s="13">
        <v>1</v>
      </c>
      <c r="U9" s="13">
        <v>0</v>
      </c>
      <c r="V9" s="12">
        <v>2</v>
      </c>
      <c r="W9" s="12">
        <v>0</v>
      </c>
      <c r="X9" s="12">
        <v>3</v>
      </c>
      <c r="Y9" s="12">
        <v>1</v>
      </c>
      <c r="Z9" s="14">
        <v>0</v>
      </c>
      <c r="AA9" s="14">
        <v>2</v>
      </c>
      <c r="AB9" s="14">
        <v>2</v>
      </c>
      <c r="AC9" s="14">
        <v>0</v>
      </c>
      <c r="AD9" s="14">
        <v>0</v>
      </c>
      <c r="AE9" s="15">
        <v>3</v>
      </c>
      <c r="AF9" s="15">
        <v>3</v>
      </c>
      <c r="AG9" s="15">
        <v>2</v>
      </c>
      <c r="AH9" s="15">
        <v>2</v>
      </c>
      <c r="AI9" s="14">
        <v>0</v>
      </c>
      <c r="AJ9" s="14">
        <v>0</v>
      </c>
      <c r="AK9" s="14">
        <v>0</v>
      </c>
      <c r="AL9" s="14">
        <v>2</v>
      </c>
      <c r="AM9" s="15">
        <v>3</v>
      </c>
      <c r="AN9" s="15">
        <v>2</v>
      </c>
      <c r="AO9" s="15">
        <v>3</v>
      </c>
      <c r="AP9" s="15">
        <v>0</v>
      </c>
      <c r="AQ9" s="15">
        <v>2</v>
      </c>
      <c r="AR9" s="179">
        <v>3</v>
      </c>
      <c r="AS9" s="14">
        <v>3</v>
      </c>
      <c r="AT9" s="14">
        <v>2</v>
      </c>
      <c r="AU9" s="14">
        <v>3</v>
      </c>
    </row>
    <row r="10" spans="1:48" ht="17.850000000000001" customHeight="1" x14ac:dyDescent="0.25">
      <c r="A10" s="10">
        <f t="shared" si="2"/>
        <v>13</v>
      </c>
      <c r="B10" s="10">
        <f t="shared" si="0"/>
        <v>955</v>
      </c>
      <c r="C10" s="10">
        <f t="shared" si="1"/>
        <v>34</v>
      </c>
      <c r="D10" s="11" t="s">
        <v>20</v>
      </c>
      <c r="E10" s="12">
        <v>0</v>
      </c>
      <c r="F10" s="12">
        <v>3</v>
      </c>
      <c r="G10" s="12">
        <v>3</v>
      </c>
      <c r="H10" s="12">
        <v>0</v>
      </c>
      <c r="I10" s="13">
        <v>0</v>
      </c>
      <c r="J10" s="13">
        <v>0</v>
      </c>
      <c r="K10" s="13">
        <v>0</v>
      </c>
      <c r="L10" s="13">
        <v>0</v>
      </c>
      <c r="M10" s="12">
        <v>0</v>
      </c>
      <c r="N10" s="12">
        <v>0</v>
      </c>
      <c r="O10" s="12">
        <v>0</v>
      </c>
      <c r="P10" s="12">
        <v>0</v>
      </c>
      <c r="Q10" s="13">
        <v>3</v>
      </c>
      <c r="R10" s="13">
        <v>0</v>
      </c>
      <c r="S10" s="13">
        <v>0</v>
      </c>
      <c r="T10" s="13">
        <v>0</v>
      </c>
      <c r="U10" s="13">
        <v>0</v>
      </c>
      <c r="V10" s="12">
        <v>0</v>
      </c>
      <c r="W10" s="12">
        <v>0</v>
      </c>
      <c r="X10" s="12">
        <v>0</v>
      </c>
      <c r="Y10" s="12">
        <v>0</v>
      </c>
      <c r="Z10" s="14">
        <v>2</v>
      </c>
      <c r="AA10" s="14">
        <v>0</v>
      </c>
      <c r="AB10" s="14">
        <v>0</v>
      </c>
      <c r="AC10" s="14">
        <v>0</v>
      </c>
      <c r="AD10" s="14">
        <v>2</v>
      </c>
      <c r="AE10" s="15">
        <v>0</v>
      </c>
      <c r="AF10" s="15">
        <v>0</v>
      </c>
      <c r="AG10" s="15">
        <v>0</v>
      </c>
      <c r="AH10" s="15">
        <v>0</v>
      </c>
      <c r="AI10" s="14">
        <v>0</v>
      </c>
      <c r="AJ10" s="14">
        <v>0</v>
      </c>
      <c r="AK10" s="14">
        <v>0</v>
      </c>
      <c r="AL10" s="14">
        <v>0</v>
      </c>
      <c r="AM10" s="15">
        <v>3</v>
      </c>
      <c r="AN10" s="15">
        <v>0</v>
      </c>
      <c r="AO10" s="15">
        <v>3</v>
      </c>
      <c r="AP10" s="15">
        <v>3</v>
      </c>
      <c r="AQ10" s="15">
        <v>3</v>
      </c>
      <c r="AR10" s="14"/>
      <c r="AS10" s="14">
        <v>3</v>
      </c>
      <c r="AT10" s="14">
        <v>3</v>
      </c>
      <c r="AU10" s="14">
        <v>3</v>
      </c>
    </row>
    <row r="11" spans="1:48" ht="17.850000000000001" customHeight="1" x14ac:dyDescent="0.25">
      <c r="A11" s="10">
        <f t="shared" si="2"/>
        <v>8</v>
      </c>
      <c r="B11" s="10">
        <f t="shared" si="0"/>
        <v>2425</v>
      </c>
      <c r="C11" s="10">
        <f t="shared" si="1"/>
        <v>70</v>
      </c>
      <c r="D11" s="11" t="s">
        <v>21</v>
      </c>
      <c r="E11" s="12">
        <v>0</v>
      </c>
      <c r="F11" s="12">
        <v>3</v>
      </c>
      <c r="G11" s="12">
        <v>0</v>
      </c>
      <c r="H11" s="12">
        <v>3</v>
      </c>
      <c r="I11" s="13">
        <v>3</v>
      </c>
      <c r="J11" s="13">
        <v>3</v>
      </c>
      <c r="K11" s="13">
        <v>0</v>
      </c>
      <c r="L11" s="13">
        <v>0</v>
      </c>
      <c r="M11" s="12">
        <v>0</v>
      </c>
      <c r="N11" s="12">
        <v>3</v>
      </c>
      <c r="O11" s="12">
        <v>1</v>
      </c>
      <c r="P11" s="12">
        <v>3</v>
      </c>
      <c r="Q11" s="13">
        <v>3</v>
      </c>
      <c r="R11" s="13">
        <v>3</v>
      </c>
      <c r="S11" s="13">
        <v>0</v>
      </c>
      <c r="T11" s="13">
        <v>3</v>
      </c>
      <c r="U11" s="13">
        <v>1</v>
      </c>
      <c r="V11" s="12">
        <v>0</v>
      </c>
      <c r="W11" s="12">
        <v>3</v>
      </c>
      <c r="X11" s="12">
        <v>3</v>
      </c>
      <c r="Y11" s="12">
        <v>3</v>
      </c>
      <c r="Z11" s="14">
        <v>3</v>
      </c>
      <c r="AA11" s="14">
        <v>3</v>
      </c>
      <c r="AB11" s="14">
        <v>2</v>
      </c>
      <c r="AC11" s="14">
        <v>3</v>
      </c>
      <c r="AD11" s="14">
        <v>0</v>
      </c>
      <c r="AE11" s="15">
        <v>1</v>
      </c>
      <c r="AF11" s="15">
        <v>0</v>
      </c>
      <c r="AG11" s="15">
        <v>0</v>
      </c>
      <c r="AH11" s="15">
        <v>0</v>
      </c>
      <c r="AI11" s="14">
        <v>3</v>
      </c>
      <c r="AJ11" s="14">
        <v>3</v>
      </c>
      <c r="AK11" s="14">
        <v>0</v>
      </c>
      <c r="AL11" s="14">
        <v>1</v>
      </c>
      <c r="AM11" s="15">
        <v>3</v>
      </c>
      <c r="AN11" s="15">
        <v>0</v>
      </c>
      <c r="AO11" s="15">
        <v>1</v>
      </c>
      <c r="AP11" s="15">
        <v>0</v>
      </c>
      <c r="AQ11" s="15">
        <v>0</v>
      </c>
      <c r="AR11" s="14"/>
      <c r="AS11" s="14">
        <v>3</v>
      </c>
      <c r="AT11" s="14">
        <v>3</v>
      </c>
      <c r="AU11" s="14">
        <v>3</v>
      </c>
    </row>
    <row r="12" spans="1:48" ht="17.850000000000001" customHeight="1" x14ac:dyDescent="0.25">
      <c r="A12" s="10">
        <f t="shared" si="2"/>
        <v>5</v>
      </c>
      <c r="B12" s="10">
        <f t="shared" si="0"/>
        <v>2395</v>
      </c>
      <c r="C12" s="10">
        <f t="shared" si="1"/>
        <v>82</v>
      </c>
      <c r="D12" s="11" t="s">
        <v>22</v>
      </c>
      <c r="E12" s="12">
        <v>3</v>
      </c>
      <c r="F12" s="12">
        <v>3</v>
      </c>
      <c r="G12" s="12">
        <v>3</v>
      </c>
      <c r="H12" s="12">
        <v>3</v>
      </c>
      <c r="I12" s="13">
        <v>3</v>
      </c>
      <c r="J12" s="13">
        <v>3</v>
      </c>
      <c r="K12" s="13">
        <v>0</v>
      </c>
      <c r="L12" s="13">
        <v>0</v>
      </c>
      <c r="M12" s="12">
        <v>0</v>
      </c>
      <c r="N12" s="12">
        <v>3</v>
      </c>
      <c r="O12" s="12">
        <v>3</v>
      </c>
      <c r="P12" s="12">
        <v>3</v>
      </c>
      <c r="Q12" s="13">
        <v>3</v>
      </c>
      <c r="R12" s="13">
        <v>0</v>
      </c>
      <c r="S12" s="13">
        <v>3</v>
      </c>
      <c r="T12" s="13">
        <v>3</v>
      </c>
      <c r="U12" s="13">
        <v>3</v>
      </c>
      <c r="V12" s="12">
        <v>3</v>
      </c>
      <c r="W12" s="12">
        <v>3</v>
      </c>
      <c r="X12" s="12">
        <v>0</v>
      </c>
      <c r="Y12" s="12">
        <v>0</v>
      </c>
      <c r="Z12" s="14">
        <v>3</v>
      </c>
      <c r="AA12" s="14">
        <v>0</v>
      </c>
      <c r="AB12" s="14">
        <v>0</v>
      </c>
      <c r="AC12" s="14">
        <v>0</v>
      </c>
      <c r="AD12" s="14">
        <v>3</v>
      </c>
      <c r="AE12" s="15">
        <v>3</v>
      </c>
      <c r="AF12" s="15">
        <v>0</v>
      </c>
      <c r="AG12" s="15">
        <v>3</v>
      </c>
      <c r="AH12" s="15">
        <v>3</v>
      </c>
      <c r="AI12" s="14">
        <v>0</v>
      </c>
      <c r="AJ12" s="14">
        <v>0</v>
      </c>
      <c r="AK12" s="14">
        <v>3</v>
      </c>
      <c r="AL12" s="14">
        <v>0</v>
      </c>
      <c r="AM12" s="15">
        <v>0</v>
      </c>
      <c r="AN12" s="15">
        <v>0</v>
      </c>
      <c r="AO12" s="15">
        <v>2</v>
      </c>
      <c r="AP12" s="15">
        <v>3</v>
      </c>
      <c r="AQ12" s="15">
        <v>3</v>
      </c>
      <c r="AR12" s="179">
        <v>3</v>
      </c>
      <c r="AS12" s="14">
        <v>2</v>
      </c>
      <c r="AT12" s="14">
        <v>3</v>
      </c>
      <c r="AU12" s="14">
        <v>3</v>
      </c>
    </row>
    <row r="13" spans="1:48" ht="17.850000000000001" customHeight="1" x14ac:dyDescent="0.25">
      <c r="A13" s="10">
        <f t="shared" si="2"/>
        <v>11</v>
      </c>
      <c r="B13" s="10">
        <f t="shared" si="0"/>
        <v>1100</v>
      </c>
      <c r="C13" s="10">
        <f t="shared" si="1"/>
        <v>42</v>
      </c>
      <c r="D13" s="11" t="s">
        <v>23</v>
      </c>
      <c r="E13" s="12">
        <v>3</v>
      </c>
      <c r="F13" s="12">
        <v>0</v>
      </c>
      <c r="G13" s="12">
        <v>0</v>
      </c>
      <c r="H13" s="12">
        <v>0</v>
      </c>
      <c r="I13" s="13">
        <v>0</v>
      </c>
      <c r="J13" s="13">
        <v>0</v>
      </c>
      <c r="K13" s="13">
        <v>0</v>
      </c>
      <c r="L13" s="13">
        <v>0</v>
      </c>
      <c r="M13" s="12">
        <v>0</v>
      </c>
      <c r="N13" s="12">
        <v>0</v>
      </c>
      <c r="O13" s="12">
        <v>0</v>
      </c>
      <c r="P13" s="12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2">
        <v>0</v>
      </c>
      <c r="W13" s="12">
        <v>0</v>
      </c>
      <c r="X13" s="12">
        <v>0</v>
      </c>
      <c r="Y13" s="12">
        <v>0</v>
      </c>
      <c r="Z13" s="14">
        <v>0</v>
      </c>
      <c r="AA13" s="14">
        <v>3</v>
      </c>
      <c r="AB13" s="14">
        <v>0</v>
      </c>
      <c r="AC13" s="14">
        <v>0</v>
      </c>
      <c r="AD13" s="14">
        <v>0</v>
      </c>
      <c r="AE13" s="15">
        <v>3</v>
      </c>
      <c r="AF13" s="15">
        <v>0</v>
      </c>
      <c r="AG13" s="15">
        <v>3</v>
      </c>
      <c r="AH13" s="15">
        <v>0</v>
      </c>
      <c r="AI13" s="14">
        <v>0</v>
      </c>
      <c r="AJ13" s="14">
        <v>3</v>
      </c>
      <c r="AK13" s="14">
        <v>3</v>
      </c>
      <c r="AL13" s="14">
        <v>3</v>
      </c>
      <c r="AM13" s="15">
        <v>3</v>
      </c>
      <c r="AN13" s="15">
        <v>0</v>
      </c>
      <c r="AO13" s="15">
        <v>3</v>
      </c>
      <c r="AP13" s="15">
        <v>3</v>
      </c>
      <c r="AQ13" s="15">
        <v>0</v>
      </c>
      <c r="AR13" s="179">
        <v>3</v>
      </c>
      <c r="AS13" s="14">
        <v>3</v>
      </c>
      <c r="AT13" s="14">
        <v>3</v>
      </c>
      <c r="AU13" s="14">
        <v>3</v>
      </c>
    </row>
    <row r="14" spans="1:48" ht="17.850000000000001" customHeight="1" x14ac:dyDescent="0.25">
      <c r="A14" s="10">
        <f t="shared" si="2"/>
        <v>25</v>
      </c>
      <c r="B14" s="10">
        <f t="shared" si="0"/>
        <v>520</v>
      </c>
      <c r="C14" s="10">
        <f t="shared" si="1"/>
        <v>15</v>
      </c>
      <c r="D14" s="11" t="s">
        <v>24</v>
      </c>
      <c r="E14" s="12">
        <v>3</v>
      </c>
      <c r="F14" s="12">
        <v>3</v>
      </c>
      <c r="G14" s="12">
        <v>0</v>
      </c>
      <c r="H14" s="12">
        <v>0</v>
      </c>
      <c r="I14" s="13">
        <v>0</v>
      </c>
      <c r="J14" s="13">
        <v>3</v>
      </c>
      <c r="K14" s="13">
        <v>0</v>
      </c>
      <c r="L14" s="13">
        <v>0</v>
      </c>
      <c r="M14" s="12">
        <v>0</v>
      </c>
      <c r="N14" s="12">
        <v>0</v>
      </c>
      <c r="O14" s="12">
        <v>1</v>
      </c>
      <c r="P14" s="12">
        <v>0</v>
      </c>
      <c r="Q14" s="13">
        <v>3</v>
      </c>
      <c r="R14" s="13">
        <v>0</v>
      </c>
      <c r="S14" s="13">
        <v>0</v>
      </c>
      <c r="T14" s="13">
        <v>0</v>
      </c>
      <c r="U14" s="13">
        <v>2</v>
      </c>
      <c r="V14" s="12">
        <v>0</v>
      </c>
      <c r="W14" s="12">
        <v>0</v>
      </c>
      <c r="X14" s="12">
        <v>0</v>
      </c>
      <c r="Y14" s="12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5">
        <v>0</v>
      </c>
      <c r="AF14" s="15">
        <v>0</v>
      </c>
      <c r="AG14" s="15">
        <v>0</v>
      </c>
      <c r="AH14" s="15">
        <v>0</v>
      </c>
      <c r="AI14" s="14">
        <v>0</v>
      </c>
      <c r="AJ14" s="14">
        <v>0</v>
      </c>
      <c r="AK14" s="14">
        <v>0</v>
      </c>
      <c r="AL14" s="14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4"/>
      <c r="AS14" s="14">
        <v>0</v>
      </c>
      <c r="AT14" s="14">
        <v>0</v>
      </c>
      <c r="AU14" s="14">
        <v>0</v>
      </c>
    </row>
    <row r="15" spans="1:48" ht="17.850000000000001" customHeight="1" x14ac:dyDescent="0.25">
      <c r="A15" s="10">
        <f t="shared" si="2"/>
        <v>18</v>
      </c>
      <c r="B15" s="10">
        <f t="shared" si="0"/>
        <v>845</v>
      </c>
      <c r="C15" s="10">
        <f t="shared" si="1"/>
        <v>27</v>
      </c>
      <c r="D15" s="11" t="s">
        <v>25</v>
      </c>
      <c r="E15" s="13">
        <v>3</v>
      </c>
      <c r="F15" s="13">
        <v>0</v>
      </c>
      <c r="G15" s="13">
        <v>0</v>
      </c>
      <c r="H15" s="13">
        <v>0</v>
      </c>
      <c r="I15" s="12">
        <v>0</v>
      </c>
      <c r="J15" s="12">
        <v>0</v>
      </c>
      <c r="K15" s="12">
        <v>0</v>
      </c>
      <c r="L15" s="12">
        <v>0</v>
      </c>
      <c r="M15" s="13">
        <v>0</v>
      </c>
      <c r="N15" s="13">
        <v>3</v>
      </c>
      <c r="O15" s="13">
        <v>1</v>
      </c>
      <c r="P15" s="13">
        <v>3</v>
      </c>
      <c r="Q15" s="12">
        <v>3</v>
      </c>
      <c r="R15" s="12">
        <v>0</v>
      </c>
      <c r="S15" s="12">
        <v>3</v>
      </c>
      <c r="T15" s="12">
        <v>0</v>
      </c>
      <c r="U15" s="12">
        <v>2</v>
      </c>
      <c r="V15" s="13">
        <v>3</v>
      </c>
      <c r="W15" s="13">
        <v>0</v>
      </c>
      <c r="X15" s="13">
        <v>0</v>
      </c>
      <c r="Y15" s="13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  <c r="AG15" s="14">
        <v>0</v>
      </c>
      <c r="AH15" s="14">
        <v>0</v>
      </c>
      <c r="AI15" s="15">
        <v>0</v>
      </c>
      <c r="AJ15" s="15">
        <v>0</v>
      </c>
      <c r="AK15" s="15">
        <v>0</v>
      </c>
      <c r="AL15" s="15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3</v>
      </c>
      <c r="AR15" s="178">
        <v>3</v>
      </c>
      <c r="AS15" s="15">
        <v>0</v>
      </c>
      <c r="AT15" s="15">
        <v>0</v>
      </c>
      <c r="AU15" s="15">
        <v>0</v>
      </c>
    </row>
    <row r="16" spans="1:48" ht="17.850000000000001" customHeight="1" x14ac:dyDescent="0.25">
      <c r="A16" s="10">
        <f t="shared" si="2"/>
        <v>14</v>
      </c>
      <c r="B16" s="10">
        <f t="shared" si="0"/>
        <v>945</v>
      </c>
      <c r="C16" s="10">
        <f t="shared" si="1"/>
        <v>32</v>
      </c>
      <c r="D16" s="11" t="s">
        <v>26</v>
      </c>
      <c r="E16" s="13">
        <v>3</v>
      </c>
      <c r="F16" s="13">
        <v>3</v>
      </c>
      <c r="G16" s="13">
        <v>0</v>
      </c>
      <c r="H16" s="13">
        <v>3</v>
      </c>
      <c r="I16" s="12">
        <v>3</v>
      </c>
      <c r="J16" s="12">
        <v>3</v>
      </c>
      <c r="K16" s="12">
        <v>0</v>
      </c>
      <c r="L16" s="12">
        <v>0</v>
      </c>
      <c r="M16" s="13">
        <v>0</v>
      </c>
      <c r="N16" s="13">
        <v>3</v>
      </c>
      <c r="O16" s="13">
        <v>3</v>
      </c>
      <c r="P16" s="13">
        <v>0</v>
      </c>
      <c r="Q16" s="12">
        <v>0</v>
      </c>
      <c r="R16" s="12">
        <v>0</v>
      </c>
      <c r="S16" s="12">
        <v>3</v>
      </c>
      <c r="T16" s="12">
        <v>0</v>
      </c>
      <c r="U16" s="12">
        <v>2</v>
      </c>
      <c r="V16" s="13">
        <v>3</v>
      </c>
      <c r="W16" s="13">
        <v>3</v>
      </c>
      <c r="X16" s="13">
        <v>0</v>
      </c>
      <c r="Y16" s="13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  <c r="AG16" s="14">
        <v>0</v>
      </c>
      <c r="AH16" s="14">
        <v>0</v>
      </c>
      <c r="AI16" s="15">
        <v>0</v>
      </c>
      <c r="AJ16" s="15">
        <v>0</v>
      </c>
      <c r="AK16" s="15">
        <v>0</v>
      </c>
      <c r="AL16" s="15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5"/>
      <c r="AS16" s="15">
        <v>0</v>
      </c>
      <c r="AT16" s="15">
        <v>0</v>
      </c>
      <c r="AU16" s="15">
        <v>0</v>
      </c>
    </row>
    <row r="17" spans="1:47" ht="17.850000000000001" customHeight="1" x14ac:dyDescent="0.25">
      <c r="A17" s="10">
        <f t="shared" si="2"/>
        <v>12</v>
      </c>
      <c r="B17" s="10">
        <f t="shared" si="0"/>
        <v>1230</v>
      </c>
      <c r="C17" s="10">
        <f t="shared" si="1"/>
        <v>38</v>
      </c>
      <c r="D17" s="11" t="s">
        <v>27</v>
      </c>
      <c r="E17" s="13">
        <v>0</v>
      </c>
      <c r="F17" s="13">
        <v>2</v>
      </c>
      <c r="G17" s="13">
        <v>3</v>
      </c>
      <c r="H17" s="13">
        <v>2</v>
      </c>
      <c r="I17" s="12">
        <v>3</v>
      </c>
      <c r="J17" s="12">
        <v>2</v>
      </c>
      <c r="K17" s="12">
        <v>0</v>
      </c>
      <c r="L17" s="12">
        <v>0</v>
      </c>
      <c r="M17" s="13">
        <v>3</v>
      </c>
      <c r="N17" s="13">
        <v>0</v>
      </c>
      <c r="O17" s="13">
        <v>3</v>
      </c>
      <c r="P17" s="13">
        <v>2</v>
      </c>
      <c r="Q17" s="12">
        <v>3</v>
      </c>
      <c r="R17" s="12">
        <v>0</v>
      </c>
      <c r="S17" s="12">
        <v>3</v>
      </c>
      <c r="T17" s="12">
        <v>0</v>
      </c>
      <c r="U17" s="12">
        <v>0</v>
      </c>
      <c r="V17" s="13">
        <v>0</v>
      </c>
      <c r="W17" s="13">
        <v>0</v>
      </c>
      <c r="X17" s="13">
        <v>3</v>
      </c>
      <c r="Y17" s="13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  <c r="AG17" s="14">
        <v>0</v>
      </c>
      <c r="AH17" s="14">
        <v>0</v>
      </c>
      <c r="AI17" s="15">
        <v>0</v>
      </c>
      <c r="AJ17" s="15">
        <v>0</v>
      </c>
      <c r="AK17" s="15">
        <v>3</v>
      </c>
      <c r="AL17" s="15">
        <v>0</v>
      </c>
      <c r="AM17" s="14">
        <v>0</v>
      </c>
      <c r="AN17" s="14">
        <v>0</v>
      </c>
      <c r="AO17" s="14">
        <v>1</v>
      </c>
      <c r="AP17" s="14">
        <v>0</v>
      </c>
      <c r="AQ17" s="14">
        <v>0</v>
      </c>
      <c r="AR17" s="15"/>
      <c r="AS17" s="15">
        <v>0</v>
      </c>
      <c r="AT17" s="15">
        <v>2</v>
      </c>
      <c r="AU17" s="15">
        <v>3</v>
      </c>
    </row>
    <row r="18" spans="1:47" ht="17.850000000000001" customHeight="1" x14ac:dyDescent="0.25">
      <c r="A18" s="10">
        <f t="shared" si="2"/>
        <v>18</v>
      </c>
      <c r="B18" s="10">
        <f t="shared" si="0"/>
        <v>725</v>
      </c>
      <c r="C18" s="10">
        <f t="shared" si="1"/>
        <v>27</v>
      </c>
      <c r="D18" s="11" t="s">
        <v>28</v>
      </c>
      <c r="E18" s="13">
        <v>3</v>
      </c>
      <c r="F18" s="13">
        <v>0</v>
      </c>
      <c r="G18" s="13">
        <v>0</v>
      </c>
      <c r="H18" s="13">
        <v>0</v>
      </c>
      <c r="I18" s="12">
        <v>3</v>
      </c>
      <c r="J18" s="12">
        <v>0</v>
      </c>
      <c r="K18" s="12">
        <v>0</v>
      </c>
      <c r="L18" s="12">
        <v>0</v>
      </c>
      <c r="M18" s="13">
        <v>0</v>
      </c>
      <c r="N18" s="13">
        <v>0</v>
      </c>
      <c r="O18" s="13">
        <v>0</v>
      </c>
      <c r="P18" s="13">
        <v>3</v>
      </c>
      <c r="Q18" s="12">
        <v>3</v>
      </c>
      <c r="R18" s="12">
        <v>3</v>
      </c>
      <c r="S18" s="12">
        <v>0</v>
      </c>
      <c r="T18" s="12">
        <v>0</v>
      </c>
      <c r="U18" s="12">
        <v>0</v>
      </c>
      <c r="V18" s="13">
        <v>0</v>
      </c>
      <c r="W18" s="13">
        <v>0</v>
      </c>
      <c r="X18" s="13">
        <v>0</v>
      </c>
      <c r="Y18" s="13">
        <v>3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  <c r="AG18" s="14">
        <v>0</v>
      </c>
      <c r="AH18" s="14">
        <v>0</v>
      </c>
      <c r="AI18" s="15">
        <v>0</v>
      </c>
      <c r="AJ18" s="15">
        <v>0</v>
      </c>
      <c r="AK18" s="15">
        <v>0</v>
      </c>
      <c r="AL18" s="15">
        <v>0</v>
      </c>
      <c r="AM18" s="14">
        <v>3</v>
      </c>
      <c r="AN18" s="14">
        <v>3</v>
      </c>
      <c r="AO18" s="14">
        <v>0</v>
      </c>
      <c r="AP18" s="14">
        <v>0</v>
      </c>
      <c r="AQ18" s="14">
        <v>0</v>
      </c>
      <c r="AR18" s="15"/>
      <c r="AS18" s="15">
        <v>0</v>
      </c>
      <c r="AT18" s="15">
        <v>3</v>
      </c>
      <c r="AU18" s="15">
        <v>0</v>
      </c>
    </row>
    <row r="19" spans="1:47" ht="17.850000000000001" customHeight="1" x14ac:dyDescent="0.25">
      <c r="A19" s="10">
        <f t="shared" si="2"/>
        <v>10</v>
      </c>
      <c r="B19" s="10">
        <f t="shared" si="0"/>
        <v>1925</v>
      </c>
      <c r="C19" s="10">
        <f t="shared" si="1"/>
        <v>59</v>
      </c>
      <c r="D19" s="11" t="s">
        <v>29</v>
      </c>
      <c r="E19" s="13">
        <v>3</v>
      </c>
      <c r="F19" s="13">
        <v>0</v>
      </c>
      <c r="G19" s="13">
        <v>3</v>
      </c>
      <c r="H19" s="13">
        <v>0</v>
      </c>
      <c r="I19" s="12">
        <v>0</v>
      </c>
      <c r="J19" s="12">
        <v>3</v>
      </c>
      <c r="K19" s="12">
        <v>0</v>
      </c>
      <c r="L19" s="12">
        <v>3</v>
      </c>
      <c r="M19" s="13">
        <v>0</v>
      </c>
      <c r="N19" s="13">
        <v>3</v>
      </c>
      <c r="O19" s="13">
        <v>0</v>
      </c>
      <c r="P19" s="13">
        <v>3</v>
      </c>
      <c r="Q19" s="12">
        <v>3</v>
      </c>
      <c r="R19" s="12">
        <v>3</v>
      </c>
      <c r="S19" s="12">
        <v>0</v>
      </c>
      <c r="T19" s="12">
        <v>0</v>
      </c>
      <c r="U19" s="12">
        <v>0</v>
      </c>
      <c r="V19" s="13">
        <v>0</v>
      </c>
      <c r="W19" s="13">
        <v>0</v>
      </c>
      <c r="X19" s="13">
        <v>1</v>
      </c>
      <c r="Y19" s="13">
        <v>3</v>
      </c>
      <c r="Z19" s="15">
        <v>0</v>
      </c>
      <c r="AA19" s="15">
        <v>3</v>
      </c>
      <c r="AB19" s="15">
        <v>0</v>
      </c>
      <c r="AC19" s="15">
        <v>3</v>
      </c>
      <c r="AD19" s="15">
        <v>1</v>
      </c>
      <c r="AE19" s="14">
        <v>0</v>
      </c>
      <c r="AF19" s="14">
        <v>0</v>
      </c>
      <c r="AG19" s="14">
        <v>0</v>
      </c>
      <c r="AH19" s="14">
        <v>3</v>
      </c>
      <c r="AI19" s="15">
        <v>3</v>
      </c>
      <c r="AJ19" s="15">
        <v>3</v>
      </c>
      <c r="AK19" s="15">
        <v>0</v>
      </c>
      <c r="AL19" s="15">
        <v>0</v>
      </c>
      <c r="AM19" s="14">
        <v>3</v>
      </c>
      <c r="AN19" s="14">
        <v>1</v>
      </c>
      <c r="AO19" s="14">
        <v>2</v>
      </c>
      <c r="AP19" s="14">
        <v>0</v>
      </c>
      <c r="AQ19" s="14">
        <v>0</v>
      </c>
      <c r="AR19" s="15"/>
      <c r="AS19" s="15">
        <v>3</v>
      </c>
      <c r="AT19" s="15">
        <v>3</v>
      </c>
      <c r="AU19" s="15">
        <v>3</v>
      </c>
    </row>
    <row r="20" spans="1:47" ht="17.850000000000001" customHeight="1" x14ac:dyDescent="0.25">
      <c r="A20" s="10">
        <f t="shared" si="2"/>
        <v>9</v>
      </c>
      <c r="B20" s="10">
        <f t="shared" si="0"/>
        <v>1865</v>
      </c>
      <c r="C20" s="10">
        <f t="shared" si="1"/>
        <v>66</v>
      </c>
      <c r="D20" s="11" t="s">
        <v>30</v>
      </c>
      <c r="E20" s="13">
        <v>0</v>
      </c>
      <c r="F20" s="13">
        <v>0</v>
      </c>
      <c r="G20" s="13">
        <v>3</v>
      </c>
      <c r="H20" s="13">
        <v>0</v>
      </c>
      <c r="I20" s="12">
        <v>0</v>
      </c>
      <c r="J20" s="12">
        <v>0</v>
      </c>
      <c r="K20" s="12">
        <v>0</v>
      </c>
      <c r="L20" s="12">
        <v>0</v>
      </c>
      <c r="M20" s="13">
        <v>3</v>
      </c>
      <c r="N20" s="13">
        <v>0</v>
      </c>
      <c r="O20" s="13">
        <v>3</v>
      </c>
      <c r="P20" s="13">
        <v>3</v>
      </c>
      <c r="Q20" s="12">
        <v>3</v>
      </c>
      <c r="R20" s="12">
        <v>0</v>
      </c>
      <c r="S20" s="12">
        <v>3</v>
      </c>
      <c r="T20" s="12">
        <v>0</v>
      </c>
      <c r="U20" s="12">
        <v>3</v>
      </c>
      <c r="V20" s="13">
        <v>0</v>
      </c>
      <c r="W20" s="13">
        <v>0</v>
      </c>
      <c r="X20" s="13">
        <v>3</v>
      </c>
      <c r="Y20" s="13">
        <v>3</v>
      </c>
      <c r="Z20" s="15">
        <v>0</v>
      </c>
      <c r="AA20" s="15">
        <v>0</v>
      </c>
      <c r="AB20" s="15">
        <v>3</v>
      </c>
      <c r="AC20" s="15">
        <v>0</v>
      </c>
      <c r="AD20" s="15">
        <v>0</v>
      </c>
      <c r="AE20" s="14">
        <v>0</v>
      </c>
      <c r="AF20" s="14">
        <v>0</v>
      </c>
      <c r="AG20" s="14">
        <v>3</v>
      </c>
      <c r="AH20" s="14">
        <v>0</v>
      </c>
      <c r="AI20" s="15">
        <v>3</v>
      </c>
      <c r="AJ20" s="15">
        <v>3</v>
      </c>
      <c r="AK20" s="15">
        <v>3</v>
      </c>
      <c r="AL20" s="15">
        <v>3</v>
      </c>
      <c r="AM20" s="14">
        <v>3</v>
      </c>
      <c r="AN20" s="14">
        <v>0</v>
      </c>
      <c r="AO20" s="14">
        <v>3</v>
      </c>
      <c r="AP20" s="14">
        <v>3</v>
      </c>
      <c r="AQ20" s="14">
        <v>3</v>
      </c>
      <c r="AR20" s="15"/>
      <c r="AS20" s="15">
        <v>3</v>
      </c>
      <c r="AT20" s="15">
        <v>3</v>
      </c>
      <c r="AU20" s="15">
        <v>3</v>
      </c>
    </row>
    <row r="21" spans="1:47" ht="17.850000000000001" customHeight="1" x14ac:dyDescent="0.25">
      <c r="A21" s="10">
        <f t="shared" si="2"/>
        <v>4</v>
      </c>
      <c r="B21" s="10">
        <f t="shared" si="0"/>
        <v>3120</v>
      </c>
      <c r="C21" s="10">
        <f t="shared" si="1"/>
        <v>99</v>
      </c>
      <c r="D21" s="11" t="s">
        <v>31</v>
      </c>
      <c r="E21" s="13">
        <v>3</v>
      </c>
      <c r="F21" s="13">
        <v>3</v>
      </c>
      <c r="G21" s="13">
        <v>3</v>
      </c>
      <c r="H21" s="13">
        <v>3</v>
      </c>
      <c r="I21" s="12">
        <v>3</v>
      </c>
      <c r="J21" s="12">
        <v>3</v>
      </c>
      <c r="K21" s="12">
        <v>0</v>
      </c>
      <c r="L21" s="12">
        <v>0</v>
      </c>
      <c r="M21" s="13">
        <v>3</v>
      </c>
      <c r="N21" s="13">
        <v>1</v>
      </c>
      <c r="O21" s="13">
        <v>1</v>
      </c>
      <c r="P21" s="13">
        <v>2</v>
      </c>
      <c r="Q21" s="12">
        <v>3</v>
      </c>
      <c r="R21" s="12">
        <v>0</v>
      </c>
      <c r="S21" s="12">
        <v>3</v>
      </c>
      <c r="T21" s="12">
        <v>3</v>
      </c>
      <c r="U21" s="12">
        <v>1</v>
      </c>
      <c r="V21" s="13">
        <v>3</v>
      </c>
      <c r="W21" s="13">
        <v>3</v>
      </c>
      <c r="X21" s="13">
        <v>3</v>
      </c>
      <c r="Y21" s="13">
        <v>3</v>
      </c>
      <c r="Z21" s="15">
        <v>3</v>
      </c>
      <c r="AA21" s="15">
        <v>3</v>
      </c>
      <c r="AB21" s="15">
        <v>3</v>
      </c>
      <c r="AC21" s="15">
        <v>0</v>
      </c>
      <c r="AD21" s="15">
        <v>1</v>
      </c>
      <c r="AE21" s="14">
        <v>3</v>
      </c>
      <c r="AF21" s="14">
        <v>0</v>
      </c>
      <c r="AG21" s="14">
        <v>0</v>
      </c>
      <c r="AH21" s="14">
        <v>0</v>
      </c>
      <c r="AI21" s="15">
        <v>3</v>
      </c>
      <c r="AJ21" s="15">
        <v>3</v>
      </c>
      <c r="AK21" s="15">
        <v>3</v>
      </c>
      <c r="AL21" s="15">
        <v>3</v>
      </c>
      <c r="AM21" s="14">
        <v>3</v>
      </c>
      <c r="AN21" s="14">
        <v>3</v>
      </c>
      <c r="AO21" s="14">
        <v>3</v>
      </c>
      <c r="AP21" s="14">
        <v>3</v>
      </c>
      <c r="AQ21" s="14">
        <v>3</v>
      </c>
      <c r="AR21" s="178">
        <v>3</v>
      </c>
      <c r="AS21" s="15">
        <v>3</v>
      </c>
      <c r="AT21" s="15">
        <v>3</v>
      </c>
      <c r="AU21" s="15">
        <v>3</v>
      </c>
    </row>
    <row r="22" spans="1:47" ht="17.850000000000001" customHeight="1" x14ac:dyDescent="0.25">
      <c r="A22" s="10">
        <f t="shared" si="2"/>
        <v>16</v>
      </c>
      <c r="B22" s="10">
        <f t="shared" si="0"/>
        <v>920</v>
      </c>
      <c r="C22" s="10">
        <f t="shared" si="1"/>
        <v>30</v>
      </c>
      <c r="D22" s="11" t="s">
        <v>32</v>
      </c>
      <c r="E22" s="13">
        <v>3</v>
      </c>
      <c r="F22" s="13">
        <v>0</v>
      </c>
      <c r="G22" s="13">
        <v>3</v>
      </c>
      <c r="H22" s="13">
        <v>0</v>
      </c>
      <c r="I22" s="12">
        <v>0</v>
      </c>
      <c r="J22" s="12">
        <v>2</v>
      </c>
      <c r="K22" s="12">
        <v>0</v>
      </c>
      <c r="L22" s="12">
        <v>2</v>
      </c>
      <c r="M22" s="13">
        <v>0</v>
      </c>
      <c r="N22" s="13">
        <v>0</v>
      </c>
      <c r="O22" s="13">
        <v>0</v>
      </c>
      <c r="P22" s="13">
        <v>0</v>
      </c>
      <c r="Q22" s="12">
        <v>3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3</v>
      </c>
      <c r="Y22" s="13">
        <v>3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  <c r="AG22" s="14">
        <v>0</v>
      </c>
      <c r="AH22" s="14">
        <v>0</v>
      </c>
      <c r="AI22" s="15">
        <v>0</v>
      </c>
      <c r="AJ22" s="15">
        <v>0</v>
      </c>
      <c r="AK22" s="15">
        <v>3</v>
      </c>
      <c r="AL22" s="15">
        <v>0</v>
      </c>
      <c r="AM22" s="14">
        <v>0</v>
      </c>
      <c r="AN22" s="14">
        <v>0</v>
      </c>
      <c r="AO22" s="14">
        <v>3</v>
      </c>
      <c r="AP22" s="14">
        <v>0</v>
      </c>
      <c r="AQ22" s="14">
        <v>0</v>
      </c>
      <c r="AR22" s="15"/>
      <c r="AS22" s="15">
        <v>3</v>
      </c>
      <c r="AT22" s="15">
        <v>0</v>
      </c>
      <c r="AU22" s="15">
        <v>2</v>
      </c>
    </row>
    <row r="23" spans="1:47" ht="17.850000000000001" customHeight="1" x14ac:dyDescent="0.25">
      <c r="A23" s="10">
        <f t="shared" si="2"/>
        <v>16</v>
      </c>
      <c r="B23" s="10">
        <f t="shared" si="0"/>
        <v>1260</v>
      </c>
      <c r="C23" s="10">
        <f t="shared" si="1"/>
        <v>30</v>
      </c>
      <c r="D23" s="11" t="s">
        <v>33</v>
      </c>
      <c r="E23" s="13">
        <v>3</v>
      </c>
      <c r="F23" s="13">
        <v>3</v>
      </c>
      <c r="G23" s="13">
        <v>3</v>
      </c>
      <c r="H23" s="13">
        <v>0</v>
      </c>
      <c r="I23" s="12">
        <v>3</v>
      </c>
      <c r="J23" s="12">
        <v>3</v>
      </c>
      <c r="K23" s="12">
        <v>0</v>
      </c>
      <c r="L23" s="12">
        <v>0</v>
      </c>
      <c r="M23" s="13">
        <v>1</v>
      </c>
      <c r="N23" s="13">
        <v>0</v>
      </c>
      <c r="O23" s="13">
        <v>1</v>
      </c>
      <c r="P23" s="13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3">
        <v>2</v>
      </c>
      <c r="W23" s="13">
        <v>0</v>
      </c>
      <c r="X23" s="13">
        <v>1</v>
      </c>
      <c r="Y23" s="13">
        <v>1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4">
        <v>1</v>
      </c>
      <c r="AF23" s="14">
        <v>0</v>
      </c>
      <c r="AG23" s="14">
        <v>0</v>
      </c>
      <c r="AH23" s="14">
        <v>3</v>
      </c>
      <c r="AI23" s="15">
        <v>0</v>
      </c>
      <c r="AJ23" s="15">
        <v>0</v>
      </c>
      <c r="AK23" s="15">
        <v>1</v>
      </c>
      <c r="AL23" s="15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5"/>
      <c r="AS23" s="15">
        <v>0</v>
      </c>
      <c r="AT23" s="15">
        <v>3</v>
      </c>
      <c r="AU23" s="15">
        <v>1</v>
      </c>
    </row>
    <row r="24" spans="1:47" ht="17.850000000000001" customHeight="1" x14ac:dyDescent="0.25">
      <c r="A24" s="10">
        <f t="shared" si="2"/>
        <v>20</v>
      </c>
      <c r="B24" s="10">
        <f t="shared" si="0"/>
        <v>720</v>
      </c>
      <c r="C24" s="10">
        <f t="shared" si="1"/>
        <v>26</v>
      </c>
      <c r="D24" s="11" t="s">
        <v>34</v>
      </c>
      <c r="E24" s="13">
        <v>3</v>
      </c>
      <c r="F24" s="13">
        <v>3</v>
      </c>
      <c r="G24" s="13">
        <v>0</v>
      </c>
      <c r="H24" s="13">
        <v>0</v>
      </c>
      <c r="I24" s="12">
        <v>0</v>
      </c>
      <c r="J24" s="12">
        <v>0</v>
      </c>
      <c r="K24" s="12">
        <v>0</v>
      </c>
      <c r="L24" s="12">
        <v>3</v>
      </c>
      <c r="M24" s="13">
        <v>0</v>
      </c>
      <c r="N24" s="13">
        <v>2</v>
      </c>
      <c r="O24" s="13">
        <v>3</v>
      </c>
      <c r="P24" s="13">
        <v>3</v>
      </c>
      <c r="Q24" s="12">
        <v>0</v>
      </c>
      <c r="R24" s="12">
        <v>3</v>
      </c>
      <c r="S24" s="12">
        <v>3</v>
      </c>
      <c r="T24" s="12">
        <v>0</v>
      </c>
      <c r="U24" s="12">
        <v>0</v>
      </c>
      <c r="V24" s="13">
        <v>0</v>
      </c>
      <c r="W24" s="13">
        <v>0</v>
      </c>
      <c r="X24" s="13">
        <v>0</v>
      </c>
      <c r="Y24" s="13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  <c r="AG24" s="14">
        <v>0</v>
      </c>
      <c r="AH24" s="14">
        <v>0</v>
      </c>
      <c r="AI24" s="15">
        <v>0</v>
      </c>
      <c r="AJ24" s="15">
        <v>0</v>
      </c>
      <c r="AK24" s="15">
        <v>0</v>
      </c>
      <c r="AL24" s="15">
        <v>0</v>
      </c>
      <c r="AM24" s="14">
        <v>0</v>
      </c>
      <c r="AN24" s="14">
        <v>3</v>
      </c>
      <c r="AO24" s="14">
        <v>0</v>
      </c>
      <c r="AP24" s="14">
        <v>0</v>
      </c>
      <c r="AQ24" s="14">
        <v>0</v>
      </c>
      <c r="AR24" s="15"/>
      <c r="AS24" s="15">
        <v>0</v>
      </c>
      <c r="AT24" s="15">
        <v>0</v>
      </c>
      <c r="AU24" s="15">
        <v>0</v>
      </c>
    </row>
    <row r="25" spans="1:47" ht="17.850000000000001" customHeight="1" x14ac:dyDescent="0.25">
      <c r="A25" s="10">
        <f t="shared" si="2"/>
        <v>40</v>
      </c>
      <c r="B25" s="10">
        <f t="shared" si="0"/>
        <v>0</v>
      </c>
      <c r="C25" s="10">
        <f t="shared" si="1"/>
        <v>0</v>
      </c>
      <c r="D25" s="11" t="s">
        <v>35</v>
      </c>
      <c r="E25" s="12">
        <v>0</v>
      </c>
      <c r="F25" s="12">
        <v>0</v>
      </c>
      <c r="G25" s="12">
        <v>0</v>
      </c>
      <c r="H25" s="12">
        <v>0</v>
      </c>
      <c r="I25" s="13">
        <v>0</v>
      </c>
      <c r="J25" s="13">
        <v>0</v>
      </c>
      <c r="K25" s="13">
        <v>0</v>
      </c>
      <c r="L25" s="13">
        <v>0</v>
      </c>
      <c r="M25" s="12">
        <v>0</v>
      </c>
      <c r="N25" s="12">
        <v>0</v>
      </c>
      <c r="O25" s="12">
        <v>0</v>
      </c>
      <c r="P25" s="12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2">
        <v>0</v>
      </c>
      <c r="W25" s="12">
        <v>0</v>
      </c>
      <c r="X25" s="12">
        <v>0</v>
      </c>
      <c r="Y25" s="12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5">
        <v>0</v>
      </c>
      <c r="AF25" s="15">
        <v>0</v>
      </c>
      <c r="AG25" s="15">
        <v>0</v>
      </c>
      <c r="AH25" s="15">
        <v>0</v>
      </c>
      <c r="AI25" s="14">
        <v>0</v>
      </c>
      <c r="AJ25" s="14">
        <v>0</v>
      </c>
      <c r="AK25" s="14">
        <v>0</v>
      </c>
      <c r="AL25" s="14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4"/>
      <c r="AS25" s="14">
        <v>0</v>
      </c>
      <c r="AT25" s="14">
        <v>0</v>
      </c>
      <c r="AU25" s="14">
        <v>0</v>
      </c>
    </row>
    <row r="26" spans="1:47" ht="17.850000000000001" customHeight="1" x14ac:dyDescent="0.25">
      <c r="A26" s="10">
        <f t="shared" si="2"/>
        <v>23</v>
      </c>
      <c r="B26" s="10">
        <f t="shared" si="0"/>
        <v>630</v>
      </c>
      <c r="C26" s="10">
        <f t="shared" si="1"/>
        <v>21</v>
      </c>
      <c r="D26" s="11" t="s">
        <v>36</v>
      </c>
      <c r="E26" s="12">
        <v>0</v>
      </c>
      <c r="F26" s="12">
        <v>0</v>
      </c>
      <c r="G26" s="12">
        <v>0</v>
      </c>
      <c r="H26" s="12">
        <v>0</v>
      </c>
      <c r="I26" s="13">
        <v>0</v>
      </c>
      <c r="J26" s="13">
        <v>0</v>
      </c>
      <c r="K26" s="13">
        <v>0</v>
      </c>
      <c r="L26" s="13">
        <v>0</v>
      </c>
      <c r="M26" s="12">
        <v>0</v>
      </c>
      <c r="N26" s="12">
        <v>2</v>
      </c>
      <c r="O26" s="12">
        <v>0</v>
      </c>
      <c r="P26" s="12">
        <v>2</v>
      </c>
      <c r="Q26" s="13">
        <v>0</v>
      </c>
      <c r="R26" s="13">
        <v>0</v>
      </c>
      <c r="S26" s="13">
        <v>0</v>
      </c>
      <c r="T26" s="13">
        <v>3</v>
      </c>
      <c r="U26" s="13">
        <v>0</v>
      </c>
      <c r="V26" s="12">
        <v>2</v>
      </c>
      <c r="W26" s="12">
        <v>0</v>
      </c>
      <c r="X26" s="12">
        <v>0</v>
      </c>
      <c r="Y26" s="12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5">
        <v>0</v>
      </c>
      <c r="AF26" s="15">
        <v>0</v>
      </c>
      <c r="AG26" s="15">
        <v>0</v>
      </c>
      <c r="AH26" s="15">
        <v>0</v>
      </c>
      <c r="AI26" s="14">
        <v>0</v>
      </c>
      <c r="AJ26" s="14">
        <v>0</v>
      </c>
      <c r="AK26" s="14">
        <v>0</v>
      </c>
      <c r="AL26" s="14">
        <v>0</v>
      </c>
      <c r="AM26" s="15">
        <v>3</v>
      </c>
      <c r="AN26" s="15">
        <v>0</v>
      </c>
      <c r="AO26" s="15">
        <v>0</v>
      </c>
      <c r="AP26" s="15">
        <v>0</v>
      </c>
      <c r="AQ26" s="15">
        <v>3</v>
      </c>
      <c r="AR26" s="14"/>
      <c r="AS26" s="14">
        <v>3</v>
      </c>
      <c r="AT26" s="14">
        <v>0</v>
      </c>
      <c r="AU26" s="14">
        <v>3</v>
      </c>
    </row>
    <row r="27" spans="1:47" ht="17.850000000000001" customHeight="1" x14ac:dyDescent="0.25">
      <c r="A27" s="10">
        <f t="shared" si="2"/>
        <v>25</v>
      </c>
      <c r="B27" s="10">
        <f t="shared" si="0"/>
        <v>405</v>
      </c>
      <c r="C27" s="10">
        <f t="shared" si="1"/>
        <v>15</v>
      </c>
      <c r="D27" s="11" t="s">
        <v>37</v>
      </c>
      <c r="E27" s="12">
        <v>3</v>
      </c>
      <c r="F27" s="12">
        <v>3</v>
      </c>
      <c r="G27" s="12">
        <v>0</v>
      </c>
      <c r="H27" s="12">
        <v>0</v>
      </c>
      <c r="I27" s="13">
        <v>0</v>
      </c>
      <c r="J27" s="13">
        <v>0</v>
      </c>
      <c r="K27" s="13">
        <v>0</v>
      </c>
      <c r="L27" s="13">
        <v>0</v>
      </c>
      <c r="M27" s="12">
        <v>0</v>
      </c>
      <c r="N27" s="12">
        <v>3</v>
      </c>
      <c r="O27" s="12">
        <v>0</v>
      </c>
      <c r="P27" s="12">
        <v>0</v>
      </c>
      <c r="Q27" s="13">
        <v>0</v>
      </c>
      <c r="R27" s="13">
        <v>0</v>
      </c>
      <c r="S27" s="13">
        <v>0</v>
      </c>
      <c r="T27" s="13">
        <v>3</v>
      </c>
      <c r="U27" s="13">
        <v>0</v>
      </c>
      <c r="V27" s="12">
        <v>0</v>
      </c>
      <c r="W27" s="12">
        <v>0</v>
      </c>
      <c r="X27" s="12">
        <v>0</v>
      </c>
      <c r="Y27" s="12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5">
        <v>0</v>
      </c>
      <c r="AF27" s="15">
        <v>0</v>
      </c>
      <c r="AG27" s="15">
        <v>0</v>
      </c>
      <c r="AH27" s="15">
        <v>0</v>
      </c>
      <c r="AI27" s="14">
        <v>0</v>
      </c>
      <c r="AJ27" s="14">
        <v>0</v>
      </c>
      <c r="AK27" s="14">
        <v>0</v>
      </c>
      <c r="AL27" s="14">
        <v>0</v>
      </c>
      <c r="AM27" s="15">
        <v>0</v>
      </c>
      <c r="AN27" s="15">
        <v>3</v>
      </c>
      <c r="AO27" s="15">
        <v>0</v>
      </c>
      <c r="AP27" s="15">
        <v>0</v>
      </c>
      <c r="AQ27" s="15">
        <v>0</v>
      </c>
      <c r="AR27" s="14"/>
      <c r="AS27" s="14">
        <v>0</v>
      </c>
      <c r="AT27" s="14">
        <v>0</v>
      </c>
      <c r="AU27" s="14">
        <v>0</v>
      </c>
    </row>
    <row r="28" spans="1:47" ht="17.850000000000001" customHeight="1" x14ac:dyDescent="0.25">
      <c r="A28" s="10">
        <f t="shared" si="2"/>
        <v>28</v>
      </c>
      <c r="B28" s="10">
        <f t="shared" si="0"/>
        <v>260</v>
      </c>
      <c r="C28" s="10">
        <f t="shared" si="1"/>
        <v>8</v>
      </c>
      <c r="D28" s="11" t="s">
        <v>38</v>
      </c>
      <c r="E28" s="12">
        <v>0</v>
      </c>
      <c r="F28" s="12">
        <v>0</v>
      </c>
      <c r="G28" s="12">
        <v>0</v>
      </c>
      <c r="H28" s="12">
        <v>0</v>
      </c>
      <c r="I28" s="13">
        <v>0</v>
      </c>
      <c r="J28" s="13">
        <v>0</v>
      </c>
      <c r="K28" s="13">
        <v>0</v>
      </c>
      <c r="L28" s="13">
        <v>0</v>
      </c>
      <c r="M28" s="12">
        <v>0</v>
      </c>
      <c r="N28" s="12">
        <v>0</v>
      </c>
      <c r="O28" s="12">
        <v>0</v>
      </c>
      <c r="P28" s="12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2">
        <v>0</v>
      </c>
      <c r="W28" s="12">
        <v>0</v>
      </c>
      <c r="X28" s="12">
        <v>0</v>
      </c>
      <c r="Y28" s="12">
        <v>3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5">
        <v>0</v>
      </c>
      <c r="AF28" s="15">
        <v>0</v>
      </c>
      <c r="AG28" s="15">
        <v>0</v>
      </c>
      <c r="AH28" s="15">
        <v>0</v>
      </c>
      <c r="AI28" s="14">
        <v>0</v>
      </c>
      <c r="AJ28" s="14">
        <v>0</v>
      </c>
      <c r="AK28" s="14">
        <v>3</v>
      </c>
      <c r="AL28" s="14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4"/>
      <c r="AS28" s="14">
        <v>0</v>
      </c>
      <c r="AT28" s="14">
        <v>0</v>
      </c>
      <c r="AU28" s="14">
        <v>2</v>
      </c>
    </row>
    <row r="29" spans="1:47" ht="17.850000000000001" customHeight="1" x14ac:dyDescent="0.25">
      <c r="A29" s="10">
        <f t="shared" si="2"/>
        <v>21</v>
      </c>
      <c r="B29" s="10">
        <f t="shared" si="0"/>
        <v>625</v>
      </c>
      <c r="C29" s="10">
        <f t="shared" si="1"/>
        <v>23</v>
      </c>
      <c r="D29" s="11" t="s">
        <v>39</v>
      </c>
      <c r="E29" s="12">
        <v>0</v>
      </c>
      <c r="F29" s="12">
        <v>0</v>
      </c>
      <c r="G29" s="12">
        <v>0</v>
      </c>
      <c r="H29" s="12">
        <v>2</v>
      </c>
      <c r="I29" s="13">
        <v>3</v>
      </c>
      <c r="J29" s="13">
        <v>0</v>
      </c>
      <c r="K29" s="13">
        <v>0</v>
      </c>
      <c r="L29" s="13">
        <v>0</v>
      </c>
      <c r="M29" s="12">
        <v>0</v>
      </c>
      <c r="N29" s="12">
        <v>0</v>
      </c>
      <c r="O29" s="12">
        <v>0</v>
      </c>
      <c r="P29" s="12">
        <v>3</v>
      </c>
      <c r="Q29" s="13">
        <v>3</v>
      </c>
      <c r="R29" s="13">
        <v>0</v>
      </c>
      <c r="S29" s="13">
        <v>0</v>
      </c>
      <c r="T29" s="13">
        <v>0</v>
      </c>
      <c r="U29" s="13">
        <v>0</v>
      </c>
      <c r="V29" s="12">
        <v>0</v>
      </c>
      <c r="W29" s="12">
        <v>0</v>
      </c>
      <c r="X29" s="12">
        <v>0</v>
      </c>
      <c r="Y29" s="12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5">
        <v>0</v>
      </c>
      <c r="AF29" s="15">
        <v>0</v>
      </c>
      <c r="AG29" s="15">
        <v>0</v>
      </c>
      <c r="AH29" s="15">
        <v>0</v>
      </c>
      <c r="AI29" s="14">
        <v>0</v>
      </c>
      <c r="AJ29" s="14">
        <v>0</v>
      </c>
      <c r="AK29" s="14">
        <v>3</v>
      </c>
      <c r="AL29" s="14">
        <v>0</v>
      </c>
      <c r="AM29" s="15">
        <v>3</v>
      </c>
      <c r="AN29" s="15">
        <v>0</v>
      </c>
      <c r="AO29" s="15">
        <v>3</v>
      </c>
      <c r="AP29" s="15">
        <v>0</v>
      </c>
      <c r="AQ29" s="15">
        <v>0</v>
      </c>
      <c r="AR29" s="179">
        <v>3</v>
      </c>
      <c r="AS29" s="14">
        <v>0</v>
      </c>
      <c r="AT29" s="14">
        <v>0</v>
      </c>
      <c r="AU29" s="14">
        <v>0</v>
      </c>
    </row>
    <row r="30" spans="1:47" ht="17.850000000000001" customHeight="1" x14ac:dyDescent="0.25">
      <c r="A30" s="10">
        <f t="shared" si="2"/>
        <v>24</v>
      </c>
      <c r="B30" s="10">
        <f t="shared" si="0"/>
        <v>445</v>
      </c>
      <c r="C30" s="10">
        <f t="shared" si="1"/>
        <v>18</v>
      </c>
      <c r="D30" s="11" t="s">
        <v>40</v>
      </c>
      <c r="E30" s="12">
        <v>0</v>
      </c>
      <c r="F30" s="12">
        <v>3</v>
      </c>
      <c r="G30" s="12">
        <v>0</v>
      </c>
      <c r="H30" s="12">
        <v>3</v>
      </c>
      <c r="I30" s="13">
        <v>0</v>
      </c>
      <c r="J30" s="13">
        <v>0</v>
      </c>
      <c r="K30" s="13">
        <v>0</v>
      </c>
      <c r="L30" s="13">
        <v>0</v>
      </c>
      <c r="M30" s="12">
        <v>0</v>
      </c>
      <c r="N30" s="12">
        <v>0</v>
      </c>
      <c r="O30" s="12">
        <v>0</v>
      </c>
      <c r="P30" s="12">
        <v>0</v>
      </c>
      <c r="Q30" s="13">
        <v>0</v>
      </c>
      <c r="R30" s="13">
        <v>0</v>
      </c>
      <c r="S30" s="13">
        <v>0</v>
      </c>
      <c r="T30" s="13">
        <v>3</v>
      </c>
      <c r="U30" s="13">
        <v>0</v>
      </c>
      <c r="V30" s="12">
        <v>0</v>
      </c>
      <c r="W30" s="12">
        <v>0</v>
      </c>
      <c r="X30" s="12">
        <v>0</v>
      </c>
      <c r="Y30" s="12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5">
        <v>0</v>
      </c>
      <c r="AF30" s="15">
        <v>0</v>
      </c>
      <c r="AG30" s="15">
        <v>0</v>
      </c>
      <c r="AH30" s="15">
        <v>0</v>
      </c>
      <c r="AI30" s="14">
        <v>0</v>
      </c>
      <c r="AJ30" s="14">
        <v>0</v>
      </c>
      <c r="AK30" s="14">
        <v>0</v>
      </c>
      <c r="AL30" s="14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79">
        <v>3</v>
      </c>
      <c r="AS30" s="14">
        <v>3</v>
      </c>
      <c r="AT30" s="14">
        <v>3</v>
      </c>
      <c r="AU30" s="14">
        <v>0</v>
      </c>
    </row>
    <row r="31" spans="1:47" ht="17.850000000000001" customHeight="1" x14ac:dyDescent="0.25">
      <c r="A31" s="10">
        <f t="shared" si="2"/>
        <v>30</v>
      </c>
      <c r="B31" s="10">
        <f t="shared" si="0"/>
        <v>150</v>
      </c>
      <c r="C31" s="10">
        <f t="shared" si="1"/>
        <v>6</v>
      </c>
      <c r="D31" s="11" t="s">
        <v>41</v>
      </c>
      <c r="E31" s="12">
        <v>0</v>
      </c>
      <c r="F31" s="12">
        <v>3</v>
      </c>
      <c r="G31" s="12">
        <v>0</v>
      </c>
      <c r="H31" s="12">
        <v>0</v>
      </c>
      <c r="I31" s="13">
        <v>0</v>
      </c>
      <c r="J31" s="13">
        <v>0</v>
      </c>
      <c r="K31" s="13">
        <v>0</v>
      </c>
      <c r="L31" s="13">
        <v>0</v>
      </c>
      <c r="M31" s="12">
        <v>0</v>
      </c>
      <c r="N31" s="12">
        <v>3</v>
      </c>
      <c r="O31" s="12">
        <v>0</v>
      </c>
      <c r="P31" s="12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2">
        <v>0</v>
      </c>
      <c r="W31" s="12">
        <v>0</v>
      </c>
      <c r="X31" s="12">
        <v>0</v>
      </c>
      <c r="Y31" s="12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5">
        <v>0</v>
      </c>
      <c r="AF31" s="15">
        <v>0</v>
      </c>
      <c r="AG31" s="15">
        <v>0</v>
      </c>
      <c r="AH31" s="15">
        <v>0</v>
      </c>
      <c r="AI31" s="14">
        <v>0</v>
      </c>
      <c r="AJ31" s="14">
        <v>0</v>
      </c>
      <c r="AK31" s="14">
        <v>0</v>
      </c>
      <c r="AL31" s="14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4"/>
      <c r="AS31" s="14">
        <v>0</v>
      </c>
      <c r="AT31" s="14">
        <v>0</v>
      </c>
      <c r="AU31" s="14">
        <v>0</v>
      </c>
    </row>
    <row r="32" spans="1:47" ht="17.850000000000001" customHeight="1" x14ac:dyDescent="0.25">
      <c r="A32" s="10">
        <f t="shared" si="2"/>
        <v>37</v>
      </c>
      <c r="B32" s="10">
        <f t="shared" si="0"/>
        <v>160</v>
      </c>
      <c r="C32" s="10">
        <f t="shared" si="1"/>
        <v>4</v>
      </c>
      <c r="D32" s="11" t="s">
        <v>42</v>
      </c>
      <c r="E32" s="12">
        <v>0</v>
      </c>
      <c r="F32" s="12">
        <v>0</v>
      </c>
      <c r="G32" s="12">
        <v>0</v>
      </c>
      <c r="H32" s="12">
        <v>0</v>
      </c>
      <c r="I32" s="13">
        <v>0</v>
      </c>
      <c r="J32" s="13">
        <v>2</v>
      </c>
      <c r="K32" s="13">
        <v>0</v>
      </c>
      <c r="L32" s="13">
        <v>0</v>
      </c>
      <c r="M32" s="12">
        <v>0</v>
      </c>
      <c r="N32" s="12">
        <v>0</v>
      </c>
      <c r="O32" s="12">
        <v>0</v>
      </c>
      <c r="P32" s="12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2">
        <v>0</v>
      </c>
      <c r="W32" s="12">
        <v>0</v>
      </c>
      <c r="X32" s="12">
        <v>0</v>
      </c>
      <c r="Y32" s="12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5">
        <v>0</v>
      </c>
      <c r="AF32" s="15">
        <v>0</v>
      </c>
      <c r="AG32" s="15">
        <v>0</v>
      </c>
      <c r="AH32" s="15">
        <v>0</v>
      </c>
      <c r="AI32" s="14">
        <v>0</v>
      </c>
      <c r="AJ32" s="14">
        <v>0</v>
      </c>
      <c r="AK32" s="14">
        <v>0</v>
      </c>
      <c r="AL32" s="14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4"/>
      <c r="AS32" s="14">
        <v>0</v>
      </c>
      <c r="AT32" s="14">
        <v>0</v>
      </c>
      <c r="AU32" s="14">
        <v>2</v>
      </c>
    </row>
    <row r="33" spans="1:47" ht="17.850000000000001" customHeight="1" x14ac:dyDescent="0.25">
      <c r="A33" s="10">
        <f t="shared" si="2"/>
        <v>40</v>
      </c>
      <c r="B33" s="10">
        <f t="shared" si="0"/>
        <v>0</v>
      </c>
      <c r="C33" s="10">
        <f t="shared" si="1"/>
        <v>0</v>
      </c>
      <c r="D33" s="11" t="s">
        <v>43</v>
      </c>
      <c r="E33" s="13">
        <v>0</v>
      </c>
      <c r="F33" s="13">
        <v>0</v>
      </c>
      <c r="G33" s="13">
        <v>0</v>
      </c>
      <c r="H33" s="13">
        <v>0</v>
      </c>
      <c r="I33" s="12">
        <v>0</v>
      </c>
      <c r="J33" s="12">
        <v>0</v>
      </c>
      <c r="K33" s="12">
        <v>0</v>
      </c>
      <c r="L33" s="12">
        <v>0</v>
      </c>
      <c r="M33" s="13">
        <v>0</v>
      </c>
      <c r="N33" s="13">
        <v>0</v>
      </c>
      <c r="O33" s="13">
        <v>0</v>
      </c>
      <c r="P33" s="13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3">
        <v>0</v>
      </c>
      <c r="W33" s="13">
        <v>0</v>
      </c>
      <c r="X33" s="13">
        <v>0</v>
      </c>
      <c r="Y33" s="13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  <c r="AG33" s="14">
        <v>0</v>
      </c>
      <c r="AH33" s="14">
        <v>0</v>
      </c>
      <c r="AI33" s="15">
        <v>0</v>
      </c>
      <c r="AJ33" s="15">
        <v>0</v>
      </c>
      <c r="AK33" s="15">
        <v>0</v>
      </c>
      <c r="AL33" s="187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87"/>
      <c r="AS33" s="187">
        <v>0</v>
      </c>
      <c r="AT33" s="187">
        <v>0</v>
      </c>
      <c r="AU33" s="187">
        <v>0</v>
      </c>
    </row>
    <row r="34" spans="1:47" ht="17.850000000000001" customHeight="1" x14ac:dyDescent="0.25">
      <c r="A34" s="10">
        <f t="shared" si="2"/>
        <v>35</v>
      </c>
      <c r="B34" s="10">
        <f t="shared" si="0"/>
        <v>115</v>
      </c>
      <c r="C34" s="10">
        <f t="shared" si="1"/>
        <v>5</v>
      </c>
      <c r="D34" s="11" t="s">
        <v>44</v>
      </c>
      <c r="E34" s="13">
        <v>0</v>
      </c>
      <c r="F34" s="13">
        <v>0</v>
      </c>
      <c r="G34" s="13">
        <v>0</v>
      </c>
      <c r="H34" s="13">
        <v>0</v>
      </c>
      <c r="I34" s="12">
        <v>0</v>
      </c>
      <c r="J34" s="12">
        <v>0</v>
      </c>
      <c r="K34" s="12">
        <v>0</v>
      </c>
      <c r="L34" s="12">
        <v>0</v>
      </c>
      <c r="M34" s="13">
        <v>0</v>
      </c>
      <c r="N34" s="13">
        <v>0</v>
      </c>
      <c r="O34" s="13">
        <v>0</v>
      </c>
      <c r="P34" s="13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3">
        <v>0</v>
      </c>
      <c r="W34" s="13">
        <v>0</v>
      </c>
      <c r="X34" s="13">
        <v>0</v>
      </c>
      <c r="Y34" s="13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  <c r="AG34" s="14">
        <v>0</v>
      </c>
      <c r="AH34" s="14">
        <v>0</v>
      </c>
      <c r="AI34" s="15">
        <v>0</v>
      </c>
      <c r="AJ34" s="15">
        <v>0</v>
      </c>
      <c r="AK34" s="15">
        <v>0</v>
      </c>
      <c r="AL34" s="187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3</v>
      </c>
      <c r="AR34" s="187"/>
      <c r="AS34" s="187">
        <v>0</v>
      </c>
      <c r="AT34" s="187">
        <v>2</v>
      </c>
      <c r="AU34" s="187">
        <v>0</v>
      </c>
    </row>
    <row r="35" spans="1:47" ht="17.850000000000001" customHeight="1" x14ac:dyDescent="0.25">
      <c r="A35" s="10">
        <f t="shared" si="2"/>
        <v>40</v>
      </c>
      <c r="B35" s="10">
        <f t="shared" si="0"/>
        <v>0</v>
      </c>
      <c r="C35" s="10">
        <f t="shared" si="1"/>
        <v>0</v>
      </c>
      <c r="D35" s="11" t="s">
        <v>45</v>
      </c>
      <c r="E35" s="13">
        <v>0</v>
      </c>
      <c r="F35" s="13">
        <v>0</v>
      </c>
      <c r="G35" s="13">
        <v>0</v>
      </c>
      <c r="H35" s="13">
        <v>0</v>
      </c>
      <c r="I35" s="12">
        <v>0</v>
      </c>
      <c r="J35" s="12">
        <v>0</v>
      </c>
      <c r="K35" s="12">
        <v>0</v>
      </c>
      <c r="L35" s="12">
        <v>0</v>
      </c>
      <c r="M35" s="13">
        <v>0</v>
      </c>
      <c r="N35" s="13">
        <v>0</v>
      </c>
      <c r="O35" s="13">
        <v>0</v>
      </c>
      <c r="P35" s="13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3">
        <v>0</v>
      </c>
      <c r="W35" s="13">
        <v>0</v>
      </c>
      <c r="X35" s="13">
        <v>0</v>
      </c>
      <c r="Y35" s="13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  <c r="AG35" s="14">
        <v>0</v>
      </c>
      <c r="AH35" s="14">
        <v>0</v>
      </c>
      <c r="AI35" s="15">
        <v>0</v>
      </c>
      <c r="AJ35" s="15">
        <v>0</v>
      </c>
      <c r="AK35" s="190">
        <v>0</v>
      </c>
      <c r="AL35" s="187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87"/>
      <c r="AS35" s="187">
        <v>0</v>
      </c>
      <c r="AT35" s="187">
        <v>0</v>
      </c>
      <c r="AU35" s="187">
        <v>0</v>
      </c>
    </row>
    <row r="36" spans="1:47" ht="17.850000000000001" customHeight="1" x14ac:dyDescent="0.25">
      <c r="A36" s="10">
        <f t="shared" si="2"/>
        <v>14</v>
      </c>
      <c r="B36" s="10">
        <f t="shared" si="0"/>
        <v>1095</v>
      </c>
      <c r="C36" s="10">
        <f t="shared" si="1"/>
        <v>32</v>
      </c>
      <c r="D36" s="11" t="s">
        <v>46</v>
      </c>
      <c r="E36" s="13">
        <v>3</v>
      </c>
      <c r="F36" s="13">
        <v>3</v>
      </c>
      <c r="G36" s="13">
        <v>3</v>
      </c>
      <c r="H36" s="13">
        <v>0</v>
      </c>
      <c r="I36" s="12">
        <v>2</v>
      </c>
      <c r="J36" s="12">
        <v>3</v>
      </c>
      <c r="K36" s="12">
        <v>0</v>
      </c>
      <c r="L36" s="12">
        <v>0</v>
      </c>
      <c r="M36" s="13">
        <v>0</v>
      </c>
      <c r="N36" s="13">
        <v>0</v>
      </c>
      <c r="O36" s="13">
        <v>1</v>
      </c>
      <c r="P36" s="13">
        <v>3</v>
      </c>
      <c r="Q36" s="12">
        <v>3</v>
      </c>
      <c r="R36" s="12">
        <v>0</v>
      </c>
      <c r="S36" s="12">
        <v>3</v>
      </c>
      <c r="T36" s="12">
        <v>0</v>
      </c>
      <c r="U36" s="12">
        <v>2</v>
      </c>
      <c r="V36" s="13">
        <v>0</v>
      </c>
      <c r="W36" s="13">
        <v>1</v>
      </c>
      <c r="X36" s="13">
        <v>0</v>
      </c>
      <c r="Y36" s="13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4">
        <v>2</v>
      </c>
      <c r="AF36" s="14">
        <v>0</v>
      </c>
      <c r="AG36" s="14">
        <v>0</v>
      </c>
      <c r="AH36" s="14">
        <v>0</v>
      </c>
      <c r="AI36" s="15">
        <v>0</v>
      </c>
      <c r="AJ36" s="15">
        <v>0</v>
      </c>
      <c r="AK36" s="15">
        <v>0</v>
      </c>
      <c r="AL36" s="187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87"/>
      <c r="AS36" s="187">
        <v>3</v>
      </c>
      <c r="AT36" s="187">
        <v>0</v>
      </c>
      <c r="AU36" s="187">
        <v>0</v>
      </c>
    </row>
    <row r="37" spans="1:47" ht="17.850000000000001" customHeight="1" x14ac:dyDescent="0.25">
      <c r="A37" s="10">
        <f t="shared" si="2"/>
        <v>40</v>
      </c>
      <c r="B37" s="10">
        <f t="shared" si="0"/>
        <v>0</v>
      </c>
      <c r="C37" s="10">
        <f t="shared" si="1"/>
        <v>0</v>
      </c>
      <c r="D37" s="11" t="s">
        <v>47</v>
      </c>
      <c r="E37" s="13">
        <v>0</v>
      </c>
      <c r="F37" s="13">
        <v>0</v>
      </c>
      <c r="G37" s="13">
        <v>0</v>
      </c>
      <c r="H37" s="13">
        <v>0</v>
      </c>
      <c r="I37" s="12">
        <v>0</v>
      </c>
      <c r="J37" s="12">
        <v>0</v>
      </c>
      <c r="K37" s="12">
        <v>0</v>
      </c>
      <c r="L37" s="12">
        <v>0</v>
      </c>
      <c r="M37" s="13">
        <v>0</v>
      </c>
      <c r="N37" s="13">
        <v>0</v>
      </c>
      <c r="O37" s="13">
        <v>0</v>
      </c>
      <c r="P37" s="13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3">
        <v>0</v>
      </c>
      <c r="W37" s="13">
        <v>0</v>
      </c>
      <c r="X37" s="13">
        <v>0</v>
      </c>
      <c r="Y37" s="13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  <c r="AG37" s="14">
        <v>0</v>
      </c>
      <c r="AH37" s="14">
        <v>0</v>
      </c>
      <c r="AI37" s="15">
        <v>0</v>
      </c>
      <c r="AJ37" s="15">
        <v>0</v>
      </c>
      <c r="AK37" s="15">
        <v>0</v>
      </c>
      <c r="AL37" s="187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87"/>
      <c r="AS37" s="187">
        <v>0</v>
      </c>
      <c r="AT37" s="187">
        <v>0</v>
      </c>
      <c r="AU37" s="187">
        <v>0</v>
      </c>
    </row>
    <row r="38" spans="1:47" ht="17.850000000000001" customHeight="1" x14ac:dyDescent="0.25">
      <c r="A38" s="10">
        <f t="shared" si="2"/>
        <v>35</v>
      </c>
      <c r="B38" s="10">
        <f t="shared" si="0"/>
        <v>220</v>
      </c>
      <c r="C38" s="10">
        <f t="shared" si="1"/>
        <v>5</v>
      </c>
      <c r="D38" s="11" t="s">
        <v>48</v>
      </c>
      <c r="E38" s="13">
        <v>0</v>
      </c>
      <c r="F38" s="13">
        <v>0</v>
      </c>
      <c r="G38" s="13">
        <v>0</v>
      </c>
      <c r="H38" s="13">
        <v>0</v>
      </c>
      <c r="I38" s="12">
        <v>2</v>
      </c>
      <c r="J38" s="12">
        <v>0</v>
      </c>
      <c r="K38" s="12">
        <v>0</v>
      </c>
      <c r="L38" s="12">
        <v>0</v>
      </c>
      <c r="M38" s="13">
        <v>0</v>
      </c>
      <c r="N38" s="13">
        <v>0</v>
      </c>
      <c r="O38" s="13">
        <v>0</v>
      </c>
      <c r="P38" s="13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3">
        <v>0</v>
      </c>
      <c r="W38" s="13">
        <v>0</v>
      </c>
      <c r="X38" s="13">
        <v>0</v>
      </c>
      <c r="Y38" s="13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  <c r="AG38" s="14">
        <v>0</v>
      </c>
      <c r="AH38" s="14">
        <v>0</v>
      </c>
      <c r="AI38" s="15">
        <v>0</v>
      </c>
      <c r="AJ38" s="15">
        <v>0</v>
      </c>
      <c r="AK38" s="15">
        <v>1</v>
      </c>
      <c r="AL38" s="187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87"/>
      <c r="AS38" s="187">
        <v>0</v>
      </c>
      <c r="AT38" s="187">
        <v>0</v>
      </c>
      <c r="AU38" s="187">
        <v>2</v>
      </c>
    </row>
    <row r="39" spans="1:47" ht="17.850000000000001" customHeight="1" x14ac:dyDescent="0.25">
      <c r="A39" s="10">
        <f t="shared" si="2"/>
        <v>39</v>
      </c>
      <c r="B39" s="10">
        <f t="shared" si="0"/>
        <v>75</v>
      </c>
      <c r="C39" s="10">
        <f t="shared" si="1"/>
        <v>1</v>
      </c>
      <c r="D39" s="11" t="s">
        <v>49</v>
      </c>
      <c r="E39" s="13">
        <v>0</v>
      </c>
      <c r="F39" s="13">
        <v>0</v>
      </c>
      <c r="G39" s="13">
        <v>0</v>
      </c>
      <c r="H39" s="13">
        <v>0</v>
      </c>
      <c r="I39" s="12">
        <v>0</v>
      </c>
      <c r="J39" s="12">
        <v>0</v>
      </c>
      <c r="K39" s="12">
        <v>0</v>
      </c>
      <c r="L39" s="12">
        <v>0</v>
      </c>
      <c r="M39" s="13">
        <v>0</v>
      </c>
      <c r="N39" s="13">
        <v>0</v>
      </c>
      <c r="O39" s="13">
        <v>0</v>
      </c>
      <c r="P39" s="13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3">
        <v>0</v>
      </c>
      <c r="W39" s="13">
        <v>0</v>
      </c>
      <c r="X39" s="13">
        <v>0</v>
      </c>
      <c r="Y39" s="13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  <c r="AG39" s="14">
        <v>0</v>
      </c>
      <c r="AH39" s="14">
        <v>0</v>
      </c>
      <c r="AI39" s="15">
        <v>0</v>
      </c>
      <c r="AJ39" s="15">
        <v>0</v>
      </c>
      <c r="AK39" s="15">
        <v>0</v>
      </c>
      <c r="AL39" s="187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87"/>
      <c r="AS39" s="187">
        <v>1</v>
      </c>
      <c r="AT39" s="187">
        <v>0</v>
      </c>
      <c r="AU39" s="187">
        <v>0</v>
      </c>
    </row>
    <row r="40" spans="1:47" ht="17.850000000000001" customHeight="1" x14ac:dyDescent="0.25">
      <c r="A40" s="10">
        <f t="shared" si="2"/>
        <v>28</v>
      </c>
      <c r="B40" s="10">
        <f t="shared" si="0"/>
        <v>420</v>
      </c>
      <c r="C40" s="10">
        <f t="shared" si="1"/>
        <v>8</v>
      </c>
      <c r="D40" s="11" t="s">
        <v>50</v>
      </c>
      <c r="E40" s="13">
        <v>0</v>
      </c>
      <c r="F40" s="13">
        <v>0</v>
      </c>
      <c r="G40" s="13">
        <v>0</v>
      </c>
      <c r="H40" s="13">
        <v>0</v>
      </c>
      <c r="I40" s="12">
        <v>0</v>
      </c>
      <c r="J40" s="12">
        <v>0</v>
      </c>
      <c r="K40" s="12">
        <v>0</v>
      </c>
      <c r="L40" s="12">
        <v>0</v>
      </c>
      <c r="M40" s="13">
        <v>0</v>
      </c>
      <c r="N40" s="13">
        <v>0</v>
      </c>
      <c r="O40" s="13">
        <v>0</v>
      </c>
      <c r="P40" s="13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3">
        <v>0</v>
      </c>
      <c r="W40" s="13">
        <v>0</v>
      </c>
      <c r="X40" s="13">
        <v>1</v>
      </c>
      <c r="Y40" s="13">
        <v>3</v>
      </c>
      <c r="Z40" s="15">
        <v>3</v>
      </c>
      <c r="AA40" s="15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  <c r="AG40" s="14">
        <v>0</v>
      </c>
      <c r="AH40" s="14">
        <v>0</v>
      </c>
      <c r="AI40" s="15">
        <v>0</v>
      </c>
      <c r="AJ40" s="15">
        <v>0</v>
      </c>
      <c r="AK40" s="15">
        <v>1</v>
      </c>
      <c r="AL40" s="187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87"/>
      <c r="AS40" s="187">
        <v>0</v>
      </c>
      <c r="AT40" s="187">
        <v>0</v>
      </c>
      <c r="AU40" s="187">
        <v>0</v>
      </c>
    </row>
    <row r="41" spans="1:47" ht="17.850000000000001" customHeight="1" x14ac:dyDescent="0.25">
      <c r="A41" s="10">
        <f t="shared" si="2"/>
        <v>30</v>
      </c>
      <c r="B41" s="10">
        <f t="shared" si="0"/>
        <v>150</v>
      </c>
      <c r="C41" s="10">
        <f t="shared" si="1"/>
        <v>6</v>
      </c>
      <c r="D41" s="11" t="s">
        <v>51</v>
      </c>
      <c r="E41" s="13">
        <v>0</v>
      </c>
      <c r="F41" s="13">
        <v>0</v>
      </c>
      <c r="G41" s="13">
        <v>0</v>
      </c>
      <c r="H41" s="13">
        <v>0</v>
      </c>
      <c r="I41" s="12">
        <v>3</v>
      </c>
      <c r="J41" s="12">
        <v>0</v>
      </c>
      <c r="K41" s="12">
        <v>0</v>
      </c>
      <c r="L41" s="12">
        <v>0</v>
      </c>
      <c r="M41" s="13">
        <v>0</v>
      </c>
      <c r="N41" s="13">
        <v>0</v>
      </c>
      <c r="O41" s="13">
        <v>0</v>
      </c>
      <c r="P41" s="13">
        <v>3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3">
        <v>0</v>
      </c>
      <c r="W41" s="13">
        <v>0</v>
      </c>
      <c r="X41" s="13">
        <v>0</v>
      </c>
      <c r="Y41" s="13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  <c r="AG41" s="14">
        <v>0</v>
      </c>
      <c r="AH41" s="14">
        <v>0</v>
      </c>
      <c r="AI41" s="15">
        <v>0</v>
      </c>
      <c r="AJ41" s="15">
        <v>0</v>
      </c>
      <c r="AK41" s="15">
        <v>0</v>
      </c>
      <c r="AL41" s="187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87"/>
      <c r="AS41" s="187">
        <v>0</v>
      </c>
      <c r="AT41" s="187">
        <v>0</v>
      </c>
      <c r="AU41" s="187">
        <v>0</v>
      </c>
    </row>
    <row r="42" spans="1:47" ht="17.850000000000001" customHeight="1" x14ac:dyDescent="0.25">
      <c r="A42" s="10">
        <f t="shared" si="2"/>
        <v>40</v>
      </c>
      <c r="B42" s="10">
        <f t="shared" si="0"/>
        <v>0</v>
      </c>
      <c r="C42" s="10">
        <f t="shared" si="1"/>
        <v>0</v>
      </c>
      <c r="D42" s="11" t="s">
        <v>52</v>
      </c>
      <c r="E42" s="13">
        <v>0</v>
      </c>
      <c r="F42" s="13">
        <v>0</v>
      </c>
      <c r="G42" s="13">
        <v>0</v>
      </c>
      <c r="H42" s="13">
        <v>0</v>
      </c>
      <c r="I42" s="12">
        <v>0</v>
      </c>
      <c r="J42" s="12">
        <v>0</v>
      </c>
      <c r="K42" s="12">
        <v>0</v>
      </c>
      <c r="L42" s="12">
        <v>0</v>
      </c>
      <c r="M42" s="13">
        <v>0</v>
      </c>
      <c r="N42" s="13">
        <v>0</v>
      </c>
      <c r="O42" s="13">
        <v>0</v>
      </c>
      <c r="P42" s="13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3">
        <v>0</v>
      </c>
      <c r="W42" s="13">
        <v>0</v>
      </c>
      <c r="X42" s="13">
        <v>0</v>
      </c>
      <c r="Y42" s="13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4">
        <v>0</v>
      </c>
      <c r="AF42" s="14">
        <v>0</v>
      </c>
      <c r="AG42" s="14">
        <v>0</v>
      </c>
      <c r="AH42" s="14">
        <v>0</v>
      </c>
      <c r="AI42" s="15">
        <v>0</v>
      </c>
      <c r="AJ42" s="15">
        <v>0</v>
      </c>
      <c r="AK42" s="15">
        <v>0</v>
      </c>
      <c r="AL42" s="187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87"/>
      <c r="AS42" s="187">
        <v>0</v>
      </c>
      <c r="AT42" s="187">
        <v>0</v>
      </c>
      <c r="AU42" s="187">
        <v>0</v>
      </c>
    </row>
    <row r="43" spans="1:47" ht="17.850000000000001" customHeight="1" x14ac:dyDescent="0.25">
      <c r="A43" s="10">
        <f t="shared" si="2"/>
        <v>40</v>
      </c>
      <c r="B43" s="10">
        <f t="shared" si="0"/>
        <v>0</v>
      </c>
      <c r="C43" s="10">
        <f t="shared" si="1"/>
        <v>0</v>
      </c>
      <c r="D43" s="11" t="s">
        <v>53</v>
      </c>
      <c r="E43" s="12">
        <v>0</v>
      </c>
      <c r="F43" s="12">
        <v>0</v>
      </c>
      <c r="G43" s="12">
        <v>0</v>
      </c>
      <c r="H43" s="12">
        <v>0</v>
      </c>
      <c r="I43" s="13">
        <v>0</v>
      </c>
      <c r="J43" s="13">
        <v>0</v>
      </c>
      <c r="K43" s="13">
        <v>0</v>
      </c>
      <c r="L43" s="13">
        <v>0</v>
      </c>
      <c r="M43" s="12">
        <v>0</v>
      </c>
      <c r="N43" s="12">
        <v>0</v>
      </c>
      <c r="O43" s="12">
        <v>0</v>
      </c>
      <c r="P43" s="12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85">
        <v>0</v>
      </c>
      <c r="W43" s="185">
        <v>0</v>
      </c>
      <c r="X43" s="185">
        <v>0</v>
      </c>
      <c r="Y43" s="18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4">
        <v>0</v>
      </c>
      <c r="AF43" s="14">
        <v>0</v>
      </c>
      <c r="AG43" s="14">
        <v>0</v>
      </c>
      <c r="AH43" s="14">
        <v>0</v>
      </c>
      <c r="AI43" s="15">
        <v>0</v>
      </c>
      <c r="AJ43" s="15">
        <v>0</v>
      </c>
      <c r="AK43" s="15">
        <v>0</v>
      </c>
      <c r="AL43" s="187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87"/>
      <c r="AS43" s="187">
        <v>0</v>
      </c>
      <c r="AT43" s="187">
        <v>0</v>
      </c>
      <c r="AU43" s="187">
        <v>0</v>
      </c>
    </row>
    <row r="44" spans="1:47" ht="17.850000000000001" customHeight="1" x14ac:dyDescent="0.25">
      <c r="A44" s="10">
        <f t="shared" si="2"/>
        <v>30</v>
      </c>
      <c r="B44" s="10">
        <f t="shared" si="0"/>
        <v>160</v>
      </c>
      <c r="C44" s="10">
        <f t="shared" si="1"/>
        <v>6</v>
      </c>
      <c r="D44" s="11" t="s">
        <v>54</v>
      </c>
      <c r="E44" s="12">
        <v>0</v>
      </c>
      <c r="F44" s="12">
        <v>0</v>
      </c>
      <c r="G44" s="12">
        <v>0</v>
      </c>
      <c r="H44" s="12">
        <v>0</v>
      </c>
      <c r="I44" s="13">
        <v>0</v>
      </c>
      <c r="J44" s="13">
        <v>3</v>
      </c>
      <c r="K44" s="13">
        <v>0</v>
      </c>
      <c r="L44" s="13">
        <v>0</v>
      </c>
      <c r="M44" s="12">
        <v>0</v>
      </c>
      <c r="N44" s="12">
        <v>0</v>
      </c>
      <c r="O44" s="12">
        <v>0</v>
      </c>
      <c r="P44" s="12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85">
        <v>0</v>
      </c>
      <c r="W44" s="185">
        <v>0</v>
      </c>
      <c r="X44" s="185">
        <v>0</v>
      </c>
      <c r="Y44" s="185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5">
        <v>0</v>
      </c>
      <c r="AF44" s="15">
        <v>0</v>
      </c>
      <c r="AG44" s="15">
        <v>0</v>
      </c>
      <c r="AH44" s="15">
        <v>0</v>
      </c>
      <c r="AI44" s="14">
        <v>0</v>
      </c>
      <c r="AJ44" s="14">
        <v>0</v>
      </c>
      <c r="AK44" s="14">
        <v>0</v>
      </c>
      <c r="AL44" s="188">
        <v>0</v>
      </c>
      <c r="AM44" s="187">
        <v>0</v>
      </c>
      <c r="AN44" s="187">
        <v>0</v>
      </c>
      <c r="AO44" s="187">
        <v>0</v>
      </c>
      <c r="AP44" s="187">
        <v>0</v>
      </c>
      <c r="AQ44" s="187">
        <v>0</v>
      </c>
      <c r="AR44" s="189"/>
      <c r="AS44" s="189">
        <v>0</v>
      </c>
      <c r="AT44" s="189">
        <v>0</v>
      </c>
      <c r="AU44" s="189">
        <v>3</v>
      </c>
    </row>
    <row r="45" spans="1:47" ht="17.850000000000001" customHeight="1" x14ac:dyDescent="0.25">
      <c r="A45" s="10">
        <f t="shared" si="2"/>
        <v>27</v>
      </c>
      <c r="B45" s="10">
        <f t="shared" si="0"/>
        <v>370</v>
      </c>
      <c r="C45" s="10">
        <f t="shared" si="1"/>
        <v>12</v>
      </c>
      <c r="D45" s="11" t="s">
        <v>55</v>
      </c>
      <c r="E45" s="12">
        <v>0</v>
      </c>
      <c r="F45" s="12">
        <v>0</v>
      </c>
      <c r="G45" s="12">
        <v>0</v>
      </c>
      <c r="H45" s="12">
        <v>0</v>
      </c>
      <c r="I45" s="13">
        <v>0</v>
      </c>
      <c r="J45" s="13">
        <v>0</v>
      </c>
      <c r="K45" s="13">
        <v>0</v>
      </c>
      <c r="L45" s="13">
        <v>0</v>
      </c>
      <c r="M45" s="12">
        <v>0</v>
      </c>
      <c r="N45" s="12">
        <v>0</v>
      </c>
      <c r="O45" s="12">
        <v>0</v>
      </c>
      <c r="P45" s="12">
        <v>0</v>
      </c>
      <c r="Q45" s="13">
        <v>0</v>
      </c>
      <c r="R45" s="13">
        <v>3</v>
      </c>
      <c r="S45" s="13">
        <v>0</v>
      </c>
      <c r="T45" s="13">
        <v>0</v>
      </c>
      <c r="U45" s="13">
        <v>0</v>
      </c>
      <c r="V45" s="185">
        <v>0</v>
      </c>
      <c r="W45" s="185">
        <v>0</v>
      </c>
      <c r="X45" s="185">
        <v>3</v>
      </c>
      <c r="Y45" s="185">
        <v>0</v>
      </c>
      <c r="Z45" s="14">
        <v>3</v>
      </c>
      <c r="AA45" s="14">
        <v>0</v>
      </c>
      <c r="AB45" s="14">
        <v>0</v>
      </c>
      <c r="AC45" s="14">
        <v>0</v>
      </c>
      <c r="AD45" s="14">
        <v>0</v>
      </c>
      <c r="AE45" s="15">
        <v>0</v>
      </c>
      <c r="AF45" s="15">
        <v>0</v>
      </c>
      <c r="AG45" s="15">
        <v>0</v>
      </c>
      <c r="AH45" s="15">
        <v>0</v>
      </c>
      <c r="AI45" s="14">
        <v>0</v>
      </c>
      <c r="AJ45" s="14">
        <v>0</v>
      </c>
      <c r="AK45" s="14">
        <v>0</v>
      </c>
      <c r="AL45" s="188">
        <v>0</v>
      </c>
      <c r="AM45" s="187">
        <v>0</v>
      </c>
      <c r="AN45" s="187">
        <v>0</v>
      </c>
      <c r="AO45" s="187">
        <v>0</v>
      </c>
      <c r="AP45" s="187">
        <v>0</v>
      </c>
      <c r="AQ45" s="187">
        <v>0</v>
      </c>
      <c r="AR45" s="189"/>
      <c r="AS45" s="189">
        <v>0</v>
      </c>
      <c r="AT45" s="189">
        <v>0</v>
      </c>
      <c r="AU45" s="189">
        <v>3</v>
      </c>
    </row>
    <row r="46" spans="1:47" ht="17.850000000000001" customHeight="1" x14ac:dyDescent="0.25">
      <c r="A46" s="10">
        <f t="shared" si="2"/>
        <v>40</v>
      </c>
      <c r="B46" s="10">
        <f t="shared" si="0"/>
        <v>0</v>
      </c>
      <c r="C46" s="10">
        <f t="shared" si="1"/>
        <v>0</v>
      </c>
      <c r="D46" s="11" t="s">
        <v>56</v>
      </c>
      <c r="E46" s="12">
        <v>0</v>
      </c>
      <c r="F46" s="12">
        <v>0</v>
      </c>
      <c r="G46" s="12">
        <v>0</v>
      </c>
      <c r="H46" s="12">
        <v>0</v>
      </c>
      <c r="I46" s="13">
        <v>0</v>
      </c>
      <c r="J46" s="13">
        <v>0</v>
      </c>
      <c r="K46" s="13">
        <v>0</v>
      </c>
      <c r="L46" s="13">
        <v>0</v>
      </c>
      <c r="M46" s="12">
        <v>0</v>
      </c>
      <c r="N46" s="12">
        <v>0</v>
      </c>
      <c r="O46" s="12">
        <v>0</v>
      </c>
      <c r="P46" s="12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85">
        <v>0</v>
      </c>
      <c r="W46" s="185">
        <v>0</v>
      </c>
      <c r="X46" s="185">
        <v>0</v>
      </c>
      <c r="Y46" s="185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5">
        <v>0</v>
      </c>
      <c r="AF46" s="15">
        <v>0</v>
      </c>
      <c r="AG46" s="15">
        <v>0</v>
      </c>
      <c r="AH46" s="15">
        <v>0</v>
      </c>
      <c r="AI46" s="14">
        <v>0</v>
      </c>
      <c r="AJ46" s="14">
        <v>0</v>
      </c>
      <c r="AK46" s="14">
        <v>0</v>
      </c>
      <c r="AL46" s="188">
        <v>0</v>
      </c>
      <c r="AM46" s="187">
        <v>0</v>
      </c>
      <c r="AN46" s="187">
        <v>0</v>
      </c>
      <c r="AO46" s="187">
        <v>0</v>
      </c>
      <c r="AP46" s="187">
        <v>0</v>
      </c>
      <c r="AQ46" s="187">
        <v>0</v>
      </c>
      <c r="AR46" s="189"/>
      <c r="AS46" s="189">
        <v>0</v>
      </c>
      <c r="AT46" s="189">
        <v>0</v>
      </c>
      <c r="AU46" s="189">
        <v>0</v>
      </c>
    </row>
    <row r="47" spans="1:47" ht="17.850000000000001" customHeight="1" x14ac:dyDescent="0.25">
      <c r="A47" s="10">
        <f t="shared" si="2"/>
        <v>22</v>
      </c>
      <c r="B47" s="10">
        <f t="shared" si="0"/>
        <v>745</v>
      </c>
      <c r="C47" s="10">
        <f t="shared" si="1"/>
        <v>22</v>
      </c>
      <c r="D47" s="11" t="s">
        <v>57</v>
      </c>
      <c r="E47" s="12">
        <v>0</v>
      </c>
      <c r="F47" s="12">
        <v>0</v>
      </c>
      <c r="G47" s="12">
        <v>3</v>
      </c>
      <c r="H47" s="12">
        <v>0</v>
      </c>
      <c r="I47" s="13">
        <v>0</v>
      </c>
      <c r="J47" s="13">
        <v>0</v>
      </c>
      <c r="K47" s="13">
        <v>0</v>
      </c>
      <c r="L47" s="13">
        <v>0</v>
      </c>
      <c r="M47" s="12">
        <v>3</v>
      </c>
      <c r="N47" s="12">
        <v>0</v>
      </c>
      <c r="O47" s="12">
        <v>1</v>
      </c>
      <c r="P47" s="12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85">
        <v>0</v>
      </c>
      <c r="W47" s="185">
        <v>3</v>
      </c>
      <c r="X47" s="185">
        <v>0</v>
      </c>
      <c r="Y47" s="185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3</v>
      </c>
      <c r="AE47" s="15">
        <v>3</v>
      </c>
      <c r="AF47" s="15">
        <v>0</v>
      </c>
      <c r="AG47" s="15">
        <v>0</v>
      </c>
      <c r="AH47" s="15">
        <v>3</v>
      </c>
      <c r="AI47" s="14">
        <v>0</v>
      </c>
      <c r="AJ47" s="14">
        <v>0</v>
      </c>
      <c r="AK47" s="14">
        <v>0</v>
      </c>
      <c r="AL47" s="188">
        <v>0</v>
      </c>
      <c r="AM47" s="187">
        <v>0</v>
      </c>
      <c r="AN47" s="187">
        <v>0</v>
      </c>
      <c r="AO47" s="187">
        <v>0</v>
      </c>
      <c r="AP47" s="187">
        <v>0</v>
      </c>
      <c r="AQ47" s="187">
        <v>0</v>
      </c>
      <c r="AR47" s="189"/>
      <c r="AS47" s="189">
        <v>0</v>
      </c>
      <c r="AT47" s="189">
        <v>3</v>
      </c>
      <c r="AU47" s="189">
        <v>0</v>
      </c>
    </row>
    <row r="48" spans="1:47" ht="17.850000000000001" customHeight="1" x14ac:dyDescent="0.25">
      <c r="A48" s="10">
        <f t="shared" si="2"/>
        <v>40</v>
      </c>
      <c r="B48" s="10">
        <f t="shared" si="0"/>
        <v>0</v>
      </c>
      <c r="C48" s="10">
        <f t="shared" si="1"/>
        <v>0</v>
      </c>
      <c r="D48" s="11" t="s">
        <v>58</v>
      </c>
      <c r="E48" s="12">
        <v>0</v>
      </c>
      <c r="F48" s="12">
        <v>0</v>
      </c>
      <c r="G48" s="12">
        <v>0</v>
      </c>
      <c r="H48" s="12">
        <v>0</v>
      </c>
      <c r="I48" s="13">
        <v>0</v>
      </c>
      <c r="J48" s="13">
        <v>0</v>
      </c>
      <c r="K48" s="13">
        <v>0</v>
      </c>
      <c r="L48" s="13">
        <v>0</v>
      </c>
      <c r="M48" s="12">
        <v>0</v>
      </c>
      <c r="N48" s="12">
        <v>0</v>
      </c>
      <c r="O48" s="12">
        <v>0</v>
      </c>
      <c r="P48" s="12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85">
        <v>0</v>
      </c>
      <c r="W48" s="185">
        <v>0</v>
      </c>
      <c r="X48" s="185">
        <v>0</v>
      </c>
      <c r="Y48" s="185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5">
        <v>0</v>
      </c>
      <c r="AF48" s="15">
        <v>0</v>
      </c>
      <c r="AG48" s="15">
        <v>0</v>
      </c>
      <c r="AH48" s="15">
        <v>0</v>
      </c>
      <c r="AI48" s="14">
        <v>0</v>
      </c>
      <c r="AJ48" s="14">
        <v>0</v>
      </c>
      <c r="AK48" s="14">
        <v>0</v>
      </c>
      <c r="AL48" s="188">
        <v>0</v>
      </c>
      <c r="AM48" s="187">
        <v>0</v>
      </c>
      <c r="AN48" s="187">
        <v>0</v>
      </c>
      <c r="AO48" s="187">
        <v>0</v>
      </c>
      <c r="AP48" s="187">
        <v>0</v>
      </c>
      <c r="AQ48" s="187">
        <v>0</v>
      </c>
      <c r="AR48" s="189"/>
      <c r="AS48" s="189">
        <v>0</v>
      </c>
      <c r="AT48" s="189">
        <v>0</v>
      </c>
      <c r="AU48" s="189">
        <v>0</v>
      </c>
    </row>
    <row r="49" spans="1:48" ht="15.75" x14ac:dyDescent="0.25">
      <c r="A49" s="10">
        <f t="shared" si="2"/>
        <v>40</v>
      </c>
      <c r="B49" s="10">
        <f t="shared" si="0"/>
        <v>0</v>
      </c>
      <c r="C49" s="10">
        <f t="shared" si="1"/>
        <v>0</v>
      </c>
      <c r="D49" s="11" t="s">
        <v>59</v>
      </c>
      <c r="E49" s="12">
        <v>0</v>
      </c>
      <c r="F49" s="12">
        <v>0</v>
      </c>
      <c r="G49" s="12">
        <v>0</v>
      </c>
      <c r="H49" s="12">
        <v>0</v>
      </c>
      <c r="I49" s="13">
        <v>0</v>
      </c>
      <c r="J49" s="13">
        <v>0</v>
      </c>
      <c r="K49" s="13">
        <v>0</v>
      </c>
      <c r="L49" s="13">
        <v>0</v>
      </c>
      <c r="M49" s="12">
        <v>0</v>
      </c>
      <c r="N49" s="12">
        <v>0</v>
      </c>
      <c r="O49" s="12">
        <v>0</v>
      </c>
      <c r="P49" s="12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85">
        <v>0</v>
      </c>
      <c r="W49" s="185">
        <v>0</v>
      </c>
      <c r="X49" s="185">
        <v>0</v>
      </c>
      <c r="Y49" s="185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5">
        <v>0</v>
      </c>
      <c r="AF49" s="15">
        <v>0</v>
      </c>
      <c r="AG49" s="15">
        <v>0</v>
      </c>
      <c r="AH49" s="15">
        <v>0</v>
      </c>
      <c r="AI49" s="14">
        <v>0</v>
      </c>
      <c r="AJ49" s="14">
        <v>0</v>
      </c>
      <c r="AK49" s="14">
        <v>0</v>
      </c>
      <c r="AL49" s="188">
        <v>0</v>
      </c>
      <c r="AM49" s="187">
        <v>0</v>
      </c>
      <c r="AN49" s="187">
        <v>0</v>
      </c>
      <c r="AO49" s="187">
        <v>0</v>
      </c>
      <c r="AP49" s="187">
        <v>0</v>
      </c>
      <c r="AQ49" s="187">
        <v>0</v>
      </c>
      <c r="AR49" s="189"/>
      <c r="AS49" s="189">
        <v>0</v>
      </c>
      <c r="AT49" s="189">
        <v>0</v>
      </c>
      <c r="AU49" s="189">
        <v>0</v>
      </c>
    </row>
    <row r="50" spans="1:48" ht="15.75" x14ac:dyDescent="0.25">
      <c r="A50" s="10">
        <f t="shared" si="2"/>
        <v>40</v>
      </c>
      <c r="B50" s="10">
        <f t="shared" si="0"/>
        <v>0</v>
      </c>
      <c r="C50" s="10">
        <f t="shared" si="1"/>
        <v>0</v>
      </c>
      <c r="D50" s="11" t="s">
        <v>60</v>
      </c>
      <c r="E50" s="181">
        <v>0</v>
      </c>
      <c r="F50" s="181">
        <v>0</v>
      </c>
      <c r="G50" s="181">
        <v>0</v>
      </c>
      <c r="H50" s="181">
        <v>0</v>
      </c>
      <c r="I50" s="182">
        <v>0</v>
      </c>
      <c r="J50" s="182">
        <v>0</v>
      </c>
      <c r="K50" s="182">
        <v>0</v>
      </c>
      <c r="L50" s="182">
        <v>0</v>
      </c>
      <c r="M50" s="181">
        <v>0</v>
      </c>
      <c r="N50" s="181">
        <v>0</v>
      </c>
      <c r="O50" s="181">
        <v>0</v>
      </c>
      <c r="P50" s="181">
        <v>0</v>
      </c>
      <c r="Q50" s="182">
        <v>0</v>
      </c>
      <c r="R50" s="182">
        <v>0</v>
      </c>
      <c r="S50" s="182">
        <v>0</v>
      </c>
      <c r="T50" s="182">
        <v>0</v>
      </c>
      <c r="U50" s="182">
        <v>0</v>
      </c>
      <c r="V50" s="186">
        <v>0</v>
      </c>
      <c r="W50" s="186">
        <v>0</v>
      </c>
      <c r="X50" s="186">
        <v>0</v>
      </c>
      <c r="Y50" s="186">
        <v>0</v>
      </c>
      <c r="Z50" s="183">
        <v>0</v>
      </c>
      <c r="AA50" s="14">
        <v>0</v>
      </c>
      <c r="AB50" s="14">
        <v>0</v>
      </c>
      <c r="AC50" s="14">
        <v>0</v>
      </c>
      <c r="AD50" s="14">
        <v>0</v>
      </c>
      <c r="AE50" s="15">
        <v>0</v>
      </c>
      <c r="AF50" s="15">
        <v>0</v>
      </c>
      <c r="AG50" s="15">
        <v>0</v>
      </c>
      <c r="AH50" s="15">
        <v>0</v>
      </c>
      <c r="AI50" s="14">
        <v>0</v>
      </c>
      <c r="AJ50" s="14">
        <v>0</v>
      </c>
      <c r="AK50" s="14">
        <v>0</v>
      </c>
      <c r="AL50" s="188">
        <v>0</v>
      </c>
      <c r="AM50" s="187">
        <v>0</v>
      </c>
      <c r="AN50" s="187">
        <v>0</v>
      </c>
      <c r="AO50" s="187">
        <v>0</v>
      </c>
      <c r="AP50" s="187">
        <v>0</v>
      </c>
      <c r="AQ50" s="187">
        <v>0</v>
      </c>
      <c r="AR50" s="189"/>
      <c r="AS50" s="189">
        <v>0</v>
      </c>
      <c r="AT50" s="189">
        <v>0</v>
      </c>
      <c r="AU50" s="189">
        <v>0</v>
      </c>
    </row>
    <row r="51" spans="1:48" ht="15.75" x14ac:dyDescent="0.25">
      <c r="A51" s="10">
        <f t="shared" si="2"/>
        <v>30</v>
      </c>
      <c r="B51" s="10">
        <f t="shared" si="0"/>
        <v>160</v>
      </c>
      <c r="C51" s="180">
        <f t="shared" si="1"/>
        <v>6</v>
      </c>
      <c r="D51" s="11" t="s">
        <v>253</v>
      </c>
      <c r="E51" s="12">
        <v>0</v>
      </c>
      <c r="F51" s="12">
        <v>0</v>
      </c>
      <c r="G51" s="12">
        <v>0</v>
      </c>
      <c r="H51" s="12">
        <v>0</v>
      </c>
      <c r="I51" s="14">
        <v>0</v>
      </c>
      <c r="J51" s="14">
        <v>0</v>
      </c>
      <c r="K51" s="14">
        <v>0</v>
      </c>
      <c r="L51" s="14">
        <v>0</v>
      </c>
      <c r="M51" s="12">
        <v>0</v>
      </c>
      <c r="N51" s="12">
        <v>0</v>
      </c>
      <c r="O51" s="12">
        <v>0</v>
      </c>
      <c r="P51" s="12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85">
        <v>0</v>
      </c>
      <c r="W51" s="185">
        <v>0</v>
      </c>
      <c r="X51" s="185">
        <v>0</v>
      </c>
      <c r="Y51" s="185">
        <v>0</v>
      </c>
      <c r="Z51" s="184">
        <v>0</v>
      </c>
      <c r="AA51" s="14">
        <v>0</v>
      </c>
      <c r="AB51" s="14">
        <v>0</v>
      </c>
      <c r="AC51" s="14">
        <v>0</v>
      </c>
      <c r="AD51" s="14">
        <v>0</v>
      </c>
      <c r="AE51" s="15">
        <v>0</v>
      </c>
      <c r="AF51" s="15">
        <v>0</v>
      </c>
      <c r="AG51" s="15">
        <v>0</v>
      </c>
      <c r="AH51" s="15">
        <v>0</v>
      </c>
      <c r="AI51" s="14">
        <v>0</v>
      </c>
      <c r="AJ51" s="14">
        <v>0</v>
      </c>
      <c r="AK51" s="14">
        <v>0</v>
      </c>
      <c r="AL51" s="188">
        <v>0</v>
      </c>
      <c r="AM51" s="187">
        <v>0</v>
      </c>
      <c r="AN51" s="187">
        <v>0</v>
      </c>
      <c r="AO51" s="187">
        <v>3</v>
      </c>
      <c r="AP51" s="187">
        <v>0</v>
      </c>
      <c r="AQ51" s="187">
        <v>0</v>
      </c>
      <c r="AR51" s="189"/>
      <c r="AS51" s="189">
        <v>3</v>
      </c>
      <c r="AT51" s="189">
        <v>0</v>
      </c>
      <c r="AU51" s="189">
        <v>0</v>
      </c>
    </row>
    <row r="52" spans="1:48" ht="15.75" x14ac:dyDescent="0.25">
      <c r="A52" s="10">
        <f t="shared" si="2"/>
        <v>30</v>
      </c>
      <c r="B52" s="10">
        <f t="shared" si="0"/>
        <v>140</v>
      </c>
      <c r="C52" s="180">
        <f t="shared" si="1"/>
        <v>6</v>
      </c>
      <c r="D52" s="11" t="s">
        <v>254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89"/>
      <c r="AS52" s="189">
        <v>3</v>
      </c>
      <c r="AT52" s="189">
        <v>3</v>
      </c>
      <c r="AU52" s="189">
        <v>0</v>
      </c>
    </row>
    <row r="53" spans="1:48" ht="15.75" x14ac:dyDescent="0.25">
      <c r="A53" s="10">
        <f t="shared" si="2"/>
        <v>38</v>
      </c>
      <c r="B53" s="10">
        <f t="shared" si="0"/>
        <v>70</v>
      </c>
      <c r="C53" s="180">
        <f t="shared" si="1"/>
        <v>3</v>
      </c>
      <c r="D53" s="11" t="s">
        <v>263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89"/>
      <c r="AS53" s="189">
        <v>0</v>
      </c>
      <c r="AT53" s="189">
        <v>0</v>
      </c>
      <c r="AU53" s="189">
        <v>3</v>
      </c>
    </row>
    <row r="54" spans="1:48" ht="15.75" x14ac:dyDescent="0.25">
      <c r="A54" s="10">
        <f t="shared" si="2"/>
        <v>40</v>
      </c>
      <c r="B54" s="10">
        <f>SUMIF(E54:AU54,"&gt;0",(E$4:AU$4))</f>
        <v>0</v>
      </c>
      <c r="C54" s="180">
        <f>SUM(E54:AU54)</f>
        <v>0</v>
      </c>
      <c r="D54" s="11" t="s">
        <v>264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89"/>
      <c r="AS54" s="189">
        <v>0</v>
      </c>
      <c r="AT54" s="189">
        <v>0</v>
      </c>
      <c r="AU54" s="189">
        <v>0</v>
      </c>
    </row>
    <row r="55" spans="1:48" ht="18" x14ac:dyDescent="0.25">
      <c r="E55" s="16">
        <f>COUNTIF(E5:E54,"&gt;0")</f>
        <v>18</v>
      </c>
      <c r="F55" s="16">
        <f>COUNTIF(F5:F54,"&gt;0")</f>
        <v>17</v>
      </c>
      <c r="G55" s="16">
        <f t="shared" ref="G55:K55" si="3">COUNTIF(G5:G54,"&gt;0")</f>
        <v>14</v>
      </c>
      <c r="H55" s="16">
        <f t="shared" si="3"/>
        <v>10</v>
      </c>
      <c r="I55" s="16">
        <f t="shared" si="3"/>
        <v>16</v>
      </c>
      <c r="J55" s="16">
        <f>COUNTIF(J5:J54,"&gt;0")</f>
        <v>17</v>
      </c>
      <c r="K55" s="16">
        <f t="shared" si="3"/>
        <v>0</v>
      </c>
      <c r="L55" s="16">
        <f t="shared" ref="L55" si="4">COUNTIF(L5:L54,"&gt;0")</f>
        <v>6</v>
      </c>
      <c r="M55" s="16">
        <f t="shared" ref="M55" si="5">COUNTIF(M5:M54,"&gt;0")</f>
        <v>10</v>
      </c>
      <c r="N55" s="16">
        <f t="shared" ref="N55" si="6">COUNTIF(N5:N54,"&gt;0")</f>
        <v>15</v>
      </c>
      <c r="O55" s="16">
        <f t="shared" ref="O55" si="7">COUNTIF(O5:O54,"&gt;0")</f>
        <v>16</v>
      </c>
      <c r="P55" s="16">
        <f t="shared" ref="P55" si="8">COUNTIF(P5:P54,"&gt;0")</f>
        <v>17</v>
      </c>
      <c r="Q55" s="16">
        <f t="shared" ref="Q55" si="9">COUNTIF(Q5:Q54,"&gt;0")</f>
        <v>18</v>
      </c>
      <c r="R55" s="16">
        <f t="shared" ref="R55" si="10">COUNTIF(R5:R54,"&gt;0")</f>
        <v>8</v>
      </c>
      <c r="S55" s="16">
        <f t="shared" ref="S55" si="11">COUNTIF(S5:S54,"&gt;0")</f>
        <v>12</v>
      </c>
      <c r="T55" s="16">
        <f t="shared" ref="T55" si="12">COUNTIF(T5:T54,"&gt;0")</f>
        <v>10</v>
      </c>
      <c r="U55" s="16">
        <f t="shared" ref="U55" si="13">COUNTIF(U5:U54,"&gt;0")</f>
        <v>12</v>
      </c>
      <c r="V55" s="16">
        <f t="shared" ref="V55" si="14">COUNTIF(V5:V54,"&gt;0")</f>
        <v>10</v>
      </c>
      <c r="W55" s="16">
        <f t="shared" ref="W55" si="15">COUNTIF(W5:W54,"&gt;0")</f>
        <v>9</v>
      </c>
      <c r="X55" s="16">
        <f t="shared" ref="X55" si="16">COUNTIF(X5:X54,"&gt;0")</f>
        <v>14</v>
      </c>
      <c r="Y55" s="16">
        <f t="shared" ref="Y55" si="17">COUNTIF(Y5:Y54,"&gt;0")</f>
        <v>12</v>
      </c>
      <c r="Z55" s="16">
        <f t="shared" ref="Z55" si="18">COUNTIF(Z5:Z54,"&gt;0")</f>
        <v>8</v>
      </c>
      <c r="AA55" s="16">
        <f t="shared" ref="AA55" si="19">COUNTIF(AA5:AA54,"&gt;0")</f>
        <v>9</v>
      </c>
      <c r="AB55" s="16">
        <f t="shared" ref="AB55" si="20">COUNTIF(AB5:AB54,"&gt;0")</f>
        <v>7</v>
      </c>
      <c r="AC55" s="16">
        <f t="shared" ref="AC55" si="21">COUNTIF(AC5:AC54,"&gt;0")</f>
        <v>5</v>
      </c>
      <c r="AD55" s="16">
        <f t="shared" ref="AD55" si="22">COUNTIF(AD5:AD54,"&gt;0")</f>
        <v>8</v>
      </c>
      <c r="AE55" s="16">
        <f t="shared" ref="AE55" si="23">COUNTIF(AE5:AE54,"&gt;0")</f>
        <v>10</v>
      </c>
      <c r="AF55" s="16">
        <f t="shared" ref="AF55" si="24">COUNTIF(AF5:AF54,"&gt;0")</f>
        <v>4</v>
      </c>
      <c r="AG55" s="16">
        <f t="shared" ref="AG55" si="25">COUNTIF(AG5:AG54,"&gt;0")</f>
        <v>7</v>
      </c>
      <c r="AH55" s="16">
        <f t="shared" ref="AH55" si="26">COUNTIF(AH5:AH54,"&gt;0")</f>
        <v>8</v>
      </c>
      <c r="AI55" s="16">
        <f t="shared" ref="AI55" si="27">COUNTIF(AI5:AI54,"&gt;0")</f>
        <v>8</v>
      </c>
      <c r="AJ55" s="16">
        <f t="shared" ref="AJ55" si="28">COUNTIF(AJ5:AJ54,"&gt;0")</f>
        <v>8</v>
      </c>
      <c r="AK55" s="16">
        <f t="shared" ref="AK55" si="29">COUNTIF(AK5:AK54,"&gt;0")</f>
        <v>14</v>
      </c>
      <c r="AL55" s="16">
        <f t="shared" ref="AL55" si="30">COUNTIF(AL5:AL54,"&gt;0")</f>
        <v>9</v>
      </c>
      <c r="AM55" s="16">
        <f t="shared" ref="AM55" si="31">COUNTIF(AM5:AM54,"&gt;0")</f>
        <v>14</v>
      </c>
      <c r="AN55" s="16">
        <f t="shared" ref="AN55" si="32">COUNTIF(AN5:AN54,"&gt;0")</f>
        <v>10</v>
      </c>
      <c r="AO55" s="16">
        <f t="shared" ref="AO55" si="33">COUNTIF(AO5:AO54,"&gt;0")</f>
        <v>16</v>
      </c>
      <c r="AP55" s="16">
        <f t="shared" ref="AP55" si="34">COUNTIF(AP5:AP54,"&gt;0")</f>
        <v>9</v>
      </c>
      <c r="AQ55" s="16">
        <f>COUNTIF(AQ5:AQ54,"&gt;0")</f>
        <v>11</v>
      </c>
      <c r="AR55" s="16">
        <f t="shared" ref="AR55" si="35">COUNTIF(AR5:AR54,"&gt;0")</f>
        <v>8</v>
      </c>
      <c r="AS55" s="16">
        <f t="shared" ref="AS55" si="36">COUNTIF(AS5:AS54,"&gt;0")</f>
        <v>18</v>
      </c>
      <c r="AT55" s="16">
        <f t="shared" ref="AT55" si="37">COUNTIF(AT5:AT54,"&gt;0")</f>
        <v>18</v>
      </c>
      <c r="AU55" s="16">
        <f t="shared" ref="AU55" si="38">COUNTIF(AU5:AU54,"&gt;0")</f>
        <v>22</v>
      </c>
      <c r="AV55" s="17">
        <f>SUM(E55:AU55)</f>
        <v>492</v>
      </c>
    </row>
    <row r="57" spans="1:48" ht="15.75" x14ac:dyDescent="0.25">
      <c r="A57" s="225">
        <v>42680</v>
      </c>
      <c r="B57" s="226" t="s">
        <v>268</v>
      </c>
      <c r="C57" s="226"/>
      <c r="D57" s="226"/>
    </row>
  </sheetData>
  <mergeCells count="11">
    <mergeCell ref="AR2:AU2"/>
    <mergeCell ref="V2:Y2"/>
    <mergeCell ref="Z2:AD2"/>
    <mergeCell ref="AE2:AH2"/>
    <mergeCell ref="AI2:AL2"/>
    <mergeCell ref="AM2:AQ2"/>
    <mergeCell ref="A1:F1"/>
    <mergeCell ref="E2:H2"/>
    <mergeCell ref="I2:L2"/>
    <mergeCell ref="M2:P2"/>
    <mergeCell ref="Q2:U2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workbookViewId="0">
      <selection activeCell="G19" sqref="G19"/>
    </sheetView>
  </sheetViews>
  <sheetFormatPr defaultColWidth="9.140625" defaultRowHeight="12.75" x14ac:dyDescent="0.2"/>
  <cols>
    <col min="1" max="1" width="6.7109375"/>
    <col min="2" max="2" width="22"/>
    <col min="3" max="3" width="11.28515625"/>
    <col min="4" max="4" width="13.7109375"/>
    <col min="5" max="5" width="11.42578125"/>
    <col min="6" max="6" width="24" customWidth="1"/>
    <col min="8" max="8" width="11.42578125"/>
    <col min="10" max="1020" width="11.42578125"/>
  </cols>
  <sheetData>
    <row r="2" spans="1:7" x14ac:dyDescent="0.2">
      <c r="D2" s="139"/>
    </row>
    <row r="3" spans="1:7" x14ac:dyDescent="0.2">
      <c r="A3" s="232" t="s">
        <v>231</v>
      </c>
      <c r="B3" s="232"/>
      <c r="C3" s="232"/>
      <c r="D3" s="232"/>
    </row>
    <row r="4" spans="1:7" x14ac:dyDescent="0.2">
      <c r="A4" s="125" t="s">
        <v>11</v>
      </c>
      <c r="B4" s="125" t="s">
        <v>14</v>
      </c>
      <c r="C4" s="125" t="s">
        <v>13</v>
      </c>
      <c r="D4" s="125" t="s">
        <v>12</v>
      </c>
    </row>
    <row r="5" spans="1:7" ht="15" x14ac:dyDescent="0.2">
      <c r="A5" s="127">
        <v>1</v>
      </c>
      <c r="B5" s="155" t="s">
        <v>16</v>
      </c>
      <c r="C5" s="155">
        <v>69</v>
      </c>
      <c r="D5" s="155">
        <v>2150</v>
      </c>
      <c r="F5" s="135" t="s">
        <v>225</v>
      </c>
      <c r="G5" s="136">
        <v>297</v>
      </c>
    </row>
    <row r="6" spans="1:7" ht="15" x14ac:dyDescent="0.2">
      <c r="A6" s="108">
        <f>A5+1</f>
        <v>2</v>
      </c>
      <c r="B6" s="155" t="s">
        <v>15</v>
      </c>
      <c r="C6" s="155">
        <v>65</v>
      </c>
      <c r="D6" s="155">
        <v>2060</v>
      </c>
      <c r="F6" s="135" t="s">
        <v>88</v>
      </c>
      <c r="G6" s="135">
        <v>26</v>
      </c>
    </row>
    <row r="7" spans="1:7" ht="15" x14ac:dyDescent="0.2">
      <c r="A7" s="108">
        <f t="shared" ref="A7:A38" si="0">A6+1</f>
        <v>3</v>
      </c>
      <c r="B7" s="155" t="s">
        <v>17</v>
      </c>
      <c r="C7" s="155">
        <v>61</v>
      </c>
      <c r="D7" s="155">
        <v>2135</v>
      </c>
      <c r="F7" s="135" t="s">
        <v>226</v>
      </c>
      <c r="G7" s="135">
        <v>11.42</v>
      </c>
    </row>
    <row r="8" spans="1:7" x14ac:dyDescent="0.2">
      <c r="A8" s="108">
        <f t="shared" si="0"/>
        <v>4</v>
      </c>
      <c r="B8" s="155" t="s">
        <v>31</v>
      </c>
      <c r="C8" s="155">
        <v>57</v>
      </c>
      <c r="D8" s="155">
        <v>2055</v>
      </c>
    </row>
    <row r="9" spans="1:7" x14ac:dyDescent="0.2">
      <c r="A9" s="108">
        <f t="shared" si="0"/>
        <v>5</v>
      </c>
      <c r="B9" s="155" t="s">
        <v>22</v>
      </c>
      <c r="C9" s="155">
        <v>51</v>
      </c>
      <c r="D9" s="155">
        <v>1520</v>
      </c>
    </row>
    <row r="10" spans="1:7" x14ac:dyDescent="0.2">
      <c r="A10" s="108">
        <f t="shared" si="0"/>
        <v>6</v>
      </c>
      <c r="B10" s="155" t="s">
        <v>21</v>
      </c>
      <c r="C10" s="155">
        <v>49</v>
      </c>
      <c r="D10" s="155">
        <v>1735</v>
      </c>
    </row>
    <row r="11" spans="1:7" x14ac:dyDescent="0.2">
      <c r="A11" s="108">
        <f t="shared" si="0"/>
        <v>7</v>
      </c>
      <c r="B11" s="155" t="s">
        <v>19</v>
      </c>
      <c r="C11" s="155">
        <v>47</v>
      </c>
      <c r="D11" s="155">
        <v>1620</v>
      </c>
    </row>
    <row r="12" spans="1:7" x14ac:dyDescent="0.2">
      <c r="A12" s="108">
        <f t="shared" si="0"/>
        <v>8</v>
      </c>
      <c r="B12" s="155" t="s">
        <v>18</v>
      </c>
      <c r="C12" s="155">
        <v>37</v>
      </c>
      <c r="D12" s="155">
        <v>1130</v>
      </c>
    </row>
    <row r="13" spans="1:7" x14ac:dyDescent="0.2">
      <c r="A13" s="108">
        <f t="shared" si="0"/>
        <v>9</v>
      </c>
      <c r="B13" s="155" t="s">
        <v>29</v>
      </c>
      <c r="C13" s="155">
        <v>35</v>
      </c>
      <c r="D13" s="155">
        <v>1200</v>
      </c>
    </row>
    <row r="14" spans="1:7" x14ac:dyDescent="0.2">
      <c r="A14" s="108">
        <f t="shared" si="0"/>
        <v>10</v>
      </c>
      <c r="B14" s="155" t="s">
        <v>26</v>
      </c>
      <c r="C14" s="155">
        <v>32</v>
      </c>
      <c r="D14" s="155">
        <v>945</v>
      </c>
    </row>
    <row r="15" spans="1:7" x14ac:dyDescent="0.2">
      <c r="A15" s="108">
        <f t="shared" si="0"/>
        <v>11</v>
      </c>
      <c r="B15" s="155" t="s">
        <v>30</v>
      </c>
      <c r="C15" s="155">
        <v>30</v>
      </c>
      <c r="D15" s="155">
        <v>955</v>
      </c>
    </row>
    <row r="16" spans="1:7" x14ac:dyDescent="0.2">
      <c r="A16" s="108">
        <f t="shared" si="0"/>
        <v>12</v>
      </c>
      <c r="B16" s="155" t="s">
        <v>27</v>
      </c>
      <c r="C16" s="155">
        <v>29</v>
      </c>
      <c r="D16" s="155">
        <v>935</v>
      </c>
    </row>
    <row r="17" spans="1:4" x14ac:dyDescent="0.2">
      <c r="A17" s="108">
        <f t="shared" si="0"/>
        <v>13</v>
      </c>
      <c r="B17" s="155" t="s">
        <v>46</v>
      </c>
      <c r="C17" s="155">
        <v>27</v>
      </c>
      <c r="D17" s="155">
        <v>935</v>
      </c>
    </row>
    <row r="18" spans="1:4" x14ac:dyDescent="0.2">
      <c r="A18" s="108">
        <f t="shared" si="0"/>
        <v>14</v>
      </c>
      <c r="B18" s="155" t="s">
        <v>34</v>
      </c>
      <c r="C18" s="155">
        <v>23</v>
      </c>
      <c r="D18" s="155">
        <v>630</v>
      </c>
    </row>
    <row r="19" spans="1:4" x14ac:dyDescent="0.2">
      <c r="A19" s="108">
        <f t="shared" si="0"/>
        <v>15</v>
      </c>
      <c r="B19" s="155" t="s">
        <v>33</v>
      </c>
      <c r="C19" s="155">
        <v>21</v>
      </c>
      <c r="D19" s="155">
        <v>845</v>
      </c>
    </row>
    <row r="20" spans="1:4" x14ac:dyDescent="0.2">
      <c r="A20" s="108">
        <f t="shared" si="0"/>
        <v>16</v>
      </c>
      <c r="B20" s="155" t="s">
        <v>25</v>
      </c>
      <c r="C20" s="155">
        <v>21</v>
      </c>
      <c r="D20" s="155">
        <v>725</v>
      </c>
    </row>
    <row r="21" spans="1:4" x14ac:dyDescent="0.2">
      <c r="A21" s="108">
        <f t="shared" si="0"/>
        <v>17</v>
      </c>
      <c r="B21" s="155" t="s">
        <v>32</v>
      </c>
      <c r="C21" s="155">
        <v>19</v>
      </c>
      <c r="D21" s="155">
        <v>615</v>
      </c>
    </row>
    <row r="22" spans="1:4" x14ac:dyDescent="0.2">
      <c r="A22" s="108">
        <f t="shared" si="0"/>
        <v>18</v>
      </c>
      <c r="B22" s="155" t="s">
        <v>28</v>
      </c>
      <c r="C22" s="155">
        <v>18</v>
      </c>
      <c r="D22" s="155">
        <v>500</v>
      </c>
    </row>
    <row r="23" spans="1:4" x14ac:dyDescent="0.2">
      <c r="A23" s="108">
        <f t="shared" si="0"/>
        <v>19</v>
      </c>
      <c r="B23" s="155" t="s">
        <v>24</v>
      </c>
      <c r="C23" s="155">
        <v>15</v>
      </c>
      <c r="D23" s="155">
        <v>520</v>
      </c>
    </row>
    <row r="24" spans="1:4" x14ac:dyDescent="0.2">
      <c r="A24" s="108">
        <f t="shared" si="0"/>
        <v>20</v>
      </c>
      <c r="B24" s="155" t="s">
        <v>57</v>
      </c>
      <c r="C24" s="155">
        <v>13</v>
      </c>
      <c r="D24" s="155">
        <v>475</v>
      </c>
    </row>
    <row r="25" spans="1:4" x14ac:dyDescent="0.2">
      <c r="A25" s="108">
        <f t="shared" si="0"/>
        <v>21</v>
      </c>
      <c r="B25" s="155" t="s">
        <v>20</v>
      </c>
      <c r="C25" s="155">
        <v>13</v>
      </c>
      <c r="D25" s="155">
        <v>450</v>
      </c>
    </row>
    <row r="26" spans="1:4" x14ac:dyDescent="0.2">
      <c r="A26" s="108">
        <f t="shared" si="0"/>
        <v>22</v>
      </c>
      <c r="B26" s="155" t="s">
        <v>37</v>
      </c>
      <c r="C26" s="155">
        <v>12</v>
      </c>
      <c r="D26" s="155">
        <v>315</v>
      </c>
    </row>
    <row r="27" spans="1:4" x14ac:dyDescent="0.2">
      <c r="A27" s="108">
        <f t="shared" si="0"/>
        <v>23</v>
      </c>
      <c r="B27" s="155" t="s">
        <v>39</v>
      </c>
      <c r="C27" s="155">
        <v>11</v>
      </c>
      <c r="D27" s="155">
        <v>325</v>
      </c>
    </row>
    <row r="28" spans="1:4" x14ac:dyDescent="0.2">
      <c r="A28" s="108">
        <f t="shared" si="0"/>
        <v>24</v>
      </c>
      <c r="B28" s="155" t="s">
        <v>36</v>
      </c>
      <c r="C28" s="155">
        <v>9</v>
      </c>
      <c r="D28" s="155">
        <v>365</v>
      </c>
    </row>
    <row r="29" spans="1:4" x14ac:dyDescent="0.2">
      <c r="A29" s="108">
        <f t="shared" si="0"/>
        <v>25</v>
      </c>
      <c r="B29" s="155" t="s">
        <v>55</v>
      </c>
      <c r="C29" s="155">
        <v>9</v>
      </c>
      <c r="D29" s="155">
        <v>300</v>
      </c>
    </row>
    <row r="30" spans="1:4" x14ac:dyDescent="0.2">
      <c r="A30" s="108">
        <f t="shared" si="0"/>
        <v>26</v>
      </c>
      <c r="B30" s="155" t="s">
        <v>40</v>
      </c>
      <c r="C30" s="155">
        <v>9</v>
      </c>
      <c r="D30" s="155">
        <v>235</v>
      </c>
    </row>
    <row r="31" spans="1:4" x14ac:dyDescent="0.2">
      <c r="A31" s="108">
        <f t="shared" si="0"/>
        <v>27</v>
      </c>
      <c r="B31" s="155" t="s">
        <v>50</v>
      </c>
      <c r="C31" s="155">
        <v>7</v>
      </c>
      <c r="D31" s="155">
        <v>345</v>
      </c>
    </row>
    <row r="32" spans="1:4" x14ac:dyDescent="0.2">
      <c r="A32" s="108">
        <f t="shared" si="0"/>
        <v>28</v>
      </c>
      <c r="B32" s="155" t="s">
        <v>23</v>
      </c>
      <c r="C32" s="155">
        <v>6</v>
      </c>
      <c r="D32" s="155">
        <v>175</v>
      </c>
    </row>
    <row r="33" spans="1:4" x14ac:dyDescent="0.2">
      <c r="A33" s="108">
        <f t="shared" si="0"/>
        <v>29</v>
      </c>
      <c r="B33" s="155" t="s">
        <v>41</v>
      </c>
      <c r="C33" s="155">
        <v>6</v>
      </c>
      <c r="D33" s="155">
        <v>150</v>
      </c>
    </row>
    <row r="34" spans="1:4" x14ac:dyDescent="0.2">
      <c r="A34" s="108">
        <f t="shared" si="0"/>
        <v>30</v>
      </c>
      <c r="B34" s="155" t="s">
        <v>51</v>
      </c>
      <c r="C34" s="155">
        <v>6</v>
      </c>
      <c r="D34" s="155">
        <v>150</v>
      </c>
    </row>
    <row r="35" spans="1:4" x14ac:dyDescent="0.2">
      <c r="A35" s="108">
        <f t="shared" si="0"/>
        <v>31</v>
      </c>
      <c r="B35" s="155" t="s">
        <v>38</v>
      </c>
      <c r="C35" s="155">
        <v>3</v>
      </c>
      <c r="D35" s="155">
        <v>115</v>
      </c>
    </row>
    <row r="36" spans="1:4" x14ac:dyDescent="0.2">
      <c r="A36" s="108">
        <f t="shared" si="0"/>
        <v>32</v>
      </c>
      <c r="B36" s="155" t="s">
        <v>54</v>
      </c>
      <c r="C36" s="155">
        <v>3</v>
      </c>
      <c r="D36" s="155">
        <v>90</v>
      </c>
    </row>
    <row r="37" spans="1:4" x14ac:dyDescent="0.2">
      <c r="A37" s="108">
        <f t="shared" si="0"/>
        <v>33</v>
      </c>
      <c r="B37" s="155" t="s">
        <v>42</v>
      </c>
      <c r="C37" s="155">
        <v>2</v>
      </c>
      <c r="D37" s="155">
        <v>90</v>
      </c>
    </row>
    <row r="38" spans="1:4" x14ac:dyDescent="0.2">
      <c r="A38" s="108">
        <f t="shared" si="0"/>
        <v>34</v>
      </c>
      <c r="B38" s="155" t="s">
        <v>48</v>
      </c>
      <c r="C38" s="155">
        <v>2</v>
      </c>
      <c r="D38" s="155">
        <v>75</v>
      </c>
    </row>
    <row r="39" spans="1:4" x14ac:dyDescent="0.2">
      <c r="A39" s="32"/>
      <c r="B39" s="32"/>
      <c r="C39" s="32"/>
      <c r="D39" s="32"/>
    </row>
    <row r="40" spans="1:4" x14ac:dyDescent="0.2">
      <c r="A40" s="156"/>
      <c r="B40" s="156"/>
      <c r="C40" s="156"/>
      <c r="D40" s="156"/>
    </row>
  </sheetData>
  <mergeCells count="1"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G29" sqref="G29"/>
    </sheetView>
  </sheetViews>
  <sheetFormatPr defaultColWidth="9.140625" defaultRowHeight="12.75" x14ac:dyDescent="0.2"/>
  <cols>
    <col min="1" max="1" width="7"/>
    <col min="2" max="2" width="23.85546875"/>
    <col min="3" max="3" width="9.7109375"/>
    <col min="4" max="5" width="10.7109375"/>
    <col min="6" max="6" width="15.7109375" customWidth="1"/>
    <col min="7" max="7" width="24" customWidth="1"/>
    <col min="9" max="9" width="10.7109375"/>
    <col min="12" max="12" width="16.42578125"/>
    <col min="13" max="1027" width="10.7109375"/>
  </cols>
  <sheetData>
    <row r="1" spans="1:7" x14ac:dyDescent="0.2">
      <c r="A1" s="232"/>
      <c r="B1" s="232"/>
      <c r="C1" s="232"/>
      <c r="D1" s="232"/>
    </row>
    <row r="2" spans="1:7" x14ac:dyDescent="0.2">
      <c r="A2" s="140"/>
      <c r="B2" s="140"/>
      <c r="C2" s="140"/>
      <c r="D2" s="140"/>
      <c r="E2" s="140"/>
      <c r="F2" s="140"/>
    </row>
    <row r="3" spans="1:7" x14ac:dyDescent="0.2">
      <c r="A3" s="232" t="s">
        <v>232</v>
      </c>
      <c r="B3" s="232"/>
      <c r="C3" s="232"/>
      <c r="D3" s="232"/>
    </row>
    <row r="4" spans="1:7" x14ac:dyDescent="0.2">
      <c r="A4" s="125" t="s">
        <v>223</v>
      </c>
      <c r="B4" s="125" t="s">
        <v>14</v>
      </c>
      <c r="C4" s="125" t="s">
        <v>13</v>
      </c>
      <c r="D4" s="125" t="s">
        <v>12</v>
      </c>
    </row>
    <row r="5" spans="1:7" ht="15" x14ac:dyDescent="0.2">
      <c r="A5" s="127">
        <v>1</v>
      </c>
      <c r="B5" s="160" t="s">
        <v>16</v>
      </c>
      <c r="C5" s="160">
        <v>81</v>
      </c>
      <c r="D5" s="160">
        <v>2565</v>
      </c>
      <c r="F5" s="135" t="s">
        <v>225</v>
      </c>
      <c r="G5" s="136">
        <v>326</v>
      </c>
    </row>
    <row r="6" spans="1:7" ht="15" x14ac:dyDescent="0.2">
      <c r="A6" s="108">
        <f>A5+1</f>
        <v>2</v>
      </c>
      <c r="B6" s="155" t="s">
        <v>17</v>
      </c>
      <c r="C6" s="155">
        <v>69</v>
      </c>
      <c r="D6" s="155">
        <v>2430</v>
      </c>
      <c r="F6" s="135" t="s">
        <v>88</v>
      </c>
      <c r="G6" s="135">
        <v>30</v>
      </c>
    </row>
    <row r="7" spans="1:7" ht="15" x14ac:dyDescent="0.2">
      <c r="A7" s="108">
        <f t="shared" ref="A7:A38" si="0">A6+1</f>
        <v>3</v>
      </c>
      <c r="B7" s="155" t="s">
        <v>15</v>
      </c>
      <c r="C7" s="155">
        <v>67</v>
      </c>
      <c r="D7" s="155">
        <v>2180</v>
      </c>
      <c r="F7" s="135" t="s">
        <v>226</v>
      </c>
      <c r="G7" s="135">
        <v>10.87</v>
      </c>
    </row>
    <row r="8" spans="1:7" x14ac:dyDescent="0.2">
      <c r="A8" s="108">
        <f t="shared" si="0"/>
        <v>4</v>
      </c>
      <c r="B8" s="155" t="s">
        <v>31</v>
      </c>
      <c r="C8" s="155">
        <v>60</v>
      </c>
      <c r="D8" s="155">
        <v>2140</v>
      </c>
    </row>
    <row r="9" spans="1:7" x14ac:dyDescent="0.2">
      <c r="A9" s="108">
        <f t="shared" si="0"/>
        <v>5</v>
      </c>
      <c r="B9" s="155" t="s">
        <v>22</v>
      </c>
      <c r="C9" s="155">
        <v>60</v>
      </c>
      <c r="D9" s="155">
        <v>1815</v>
      </c>
    </row>
    <row r="10" spans="1:7" x14ac:dyDescent="0.2">
      <c r="A10" s="108">
        <f t="shared" si="0"/>
        <v>6</v>
      </c>
      <c r="B10" s="155" t="s">
        <v>19</v>
      </c>
      <c r="C10" s="155">
        <v>57</v>
      </c>
      <c r="D10" s="155">
        <v>2035</v>
      </c>
    </row>
    <row r="11" spans="1:7" x14ac:dyDescent="0.2">
      <c r="A11" s="108">
        <f t="shared" si="0"/>
        <v>7</v>
      </c>
      <c r="B11" s="155" t="s">
        <v>21</v>
      </c>
      <c r="C11" s="155">
        <v>50</v>
      </c>
      <c r="D11" s="155">
        <v>1820</v>
      </c>
    </row>
    <row r="12" spans="1:7" x14ac:dyDescent="0.2">
      <c r="A12" s="108">
        <f t="shared" si="0"/>
        <v>8</v>
      </c>
      <c r="B12" s="155" t="s">
        <v>18</v>
      </c>
      <c r="C12" s="155">
        <v>45</v>
      </c>
      <c r="D12" s="155">
        <v>1460</v>
      </c>
    </row>
    <row r="13" spans="1:7" x14ac:dyDescent="0.2">
      <c r="A13" s="108">
        <f t="shared" si="0"/>
        <v>9</v>
      </c>
      <c r="B13" s="155" t="s">
        <v>29</v>
      </c>
      <c r="C13" s="155">
        <v>38</v>
      </c>
      <c r="D13" s="155">
        <v>1320</v>
      </c>
    </row>
    <row r="14" spans="1:7" x14ac:dyDescent="0.2">
      <c r="A14" s="108">
        <f t="shared" si="0"/>
        <v>10</v>
      </c>
      <c r="B14" s="155" t="s">
        <v>30</v>
      </c>
      <c r="C14" s="155">
        <v>33</v>
      </c>
      <c r="D14" s="155">
        <v>1045</v>
      </c>
    </row>
    <row r="15" spans="1:7" x14ac:dyDescent="0.2">
      <c r="A15" s="108">
        <f t="shared" si="0"/>
        <v>11</v>
      </c>
      <c r="B15" s="155" t="s">
        <v>26</v>
      </c>
      <c r="C15" s="155">
        <v>32</v>
      </c>
      <c r="D15" s="155">
        <v>945</v>
      </c>
    </row>
    <row r="16" spans="1:7" x14ac:dyDescent="0.2">
      <c r="A16" s="108">
        <f t="shared" si="0"/>
        <v>12</v>
      </c>
      <c r="B16" s="155" t="s">
        <v>46</v>
      </c>
      <c r="C16" s="155">
        <v>29</v>
      </c>
      <c r="D16" s="155">
        <v>1020</v>
      </c>
    </row>
    <row r="17" spans="1:4" x14ac:dyDescent="0.2">
      <c r="A17" s="108">
        <f t="shared" si="0"/>
        <v>13</v>
      </c>
      <c r="B17" s="155" t="s">
        <v>27</v>
      </c>
      <c r="C17" s="155">
        <v>29</v>
      </c>
      <c r="D17" s="155">
        <v>935</v>
      </c>
    </row>
    <row r="18" spans="1:4" x14ac:dyDescent="0.2">
      <c r="A18" s="108">
        <f t="shared" si="0"/>
        <v>14</v>
      </c>
      <c r="B18" s="155" t="s">
        <v>33</v>
      </c>
      <c r="C18" s="155">
        <v>25</v>
      </c>
      <c r="D18" s="155">
        <v>1050</v>
      </c>
    </row>
    <row r="19" spans="1:4" x14ac:dyDescent="0.2">
      <c r="A19" s="108">
        <f t="shared" si="0"/>
        <v>15</v>
      </c>
      <c r="B19" s="155" t="s">
        <v>34</v>
      </c>
      <c r="C19" s="155">
        <v>23</v>
      </c>
      <c r="D19" s="155">
        <v>630</v>
      </c>
    </row>
    <row r="20" spans="1:4" x14ac:dyDescent="0.2">
      <c r="A20" s="108">
        <f t="shared" si="0"/>
        <v>16</v>
      </c>
      <c r="B20" s="155" t="s">
        <v>25</v>
      </c>
      <c r="C20" s="155">
        <v>21</v>
      </c>
      <c r="D20" s="155">
        <v>725</v>
      </c>
    </row>
    <row r="21" spans="1:4" x14ac:dyDescent="0.2">
      <c r="A21" s="108">
        <f t="shared" si="0"/>
        <v>17</v>
      </c>
      <c r="B21" s="155" t="s">
        <v>57</v>
      </c>
      <c r="C21" s="155">
        <v>19</v>
      </c>
      <c r="D21" s="155">
        <v>680</v>
      </c>
    </row>
    <row r="22" spans="1:4" x14ac:dyDescent="0.2">
      <c r="A22" s="108">
        <f t="shared" si="0"/>
        <v>18</v>
      </c>
      <c r="B22" s="155" t="s">
        <v>32</v>
      </c>
      <c r="C22" s="155">
        <v>19</v>
      </c>
      <c r="D22" s="155">
        <v>615</v>
      </c>
    </row>
    <row r="23" spans="1:4" x14ac:dyDescent="0.2">
      <c r="A23" s="108">
        <f t="shared" si="0"/>
        <v>19</v>
      </c>
      <c r="B23" s="155" t="s">
        <v>28</v>
      </c>
      <c r="C23" s="155">
        <v>18</v>
      </c>
      <c r="D23" s="155">
        <v>500</v>
      </c>
    </row>
    <row r="24" spans="1:4" x14ac:dyDescent="0.2">
      <c r="A24" s="108">
        <f t="shared" si="0"/>
        <v>20</v>
      </c>
      <c r="B24" s="155" t="s">
        <v>24</v>
      </c>
      <c r="C24" s="155">
        <v>15</v>
      </c>
      <c r="D24" s="155">
        <v>520</v>
      </c>
    </row>
    <row r="25" spans="1:4" x14ac:dyDescent="0.2">
      <c r="A25" s="108">
        <f t="shared" si="0"/>
        <v>21</v>
      </c>
      <c r="B25" s="155" t="s">
        <v>20</v>
      </c>
      <c r="C25" s="155">
        <v>13</v>
      </c>
      <c r="D25" s="155">
        <v>450</v>
      </c>
    </row>
    <row r="26" spans="1:4" x14ac:dyDescent="0.2">
      <c r="A26" s="108">
        <f t="shared" si="0"/>
        <v>22</v>
      </c>
      <c r="B26" s="155" t="s">
        <v>23</v>
      </c>
      <c r="C26" s="155">
        <v>12</v>
      </c>
      <c r="D26" s="155">
        <v>350</v>
      </c>
    </row>
    <row r="27" spans="1:4" x14ac:dyDescent="0.2">
      <c r="A27" s="108">
        <f t="shared" si="0"/>
        <v>23</v>
      </c>
      <c r="B27" s="155" t="s">
        <v>37</v>
      </c>
      <c r="C27" s="155">
        <v>12</v>
      </c>
      <c r="D27" s="155">
        <v>315</v>
      </c>
    </row>
    <row r="28" spans="1:4" x14ac:dyDescent="0.2">
      <c r="A28" s="108">
        <f t="shared" si="0"/>
        <v>24</v>
      </c>
      <c r="B28" s="155" t="s">
        <v>39</v>
      </c>
      <c r="C28" s="155">
        <v>11</v>
      </c>
      <c r="D28" s="155">
        <v>325</v>
      </c>
    </row>
    <row r="29" spans="1:4" x14ac:dyDescent="0.2">
      <c r="A29" s="108">
        <f t="shared" si="0"/>
        <v>25</v>
      </c>
      <c r="B29" s="155" t="s">
        <v>36</v>
      </c>
      <c r="C29" s="155">
        <v>9</v>
      </c>
      <c r="D29" s="155">
        <v>365</v>
      </c>
    </row>
    <row r="30" spans="1:4" x14ac:dyDescent="0.2">
      <c r="A30" s="108">
        <f t="shared" si="0"/>
        <v>26</v>
      </c>
      <c r="B30" s="155" t="s">
        <v>55</v>
      </c>
      <c r="C30" s="155">
        <v>9</v>
      </c>
      <c r="D30" s="155">
        <v>300</v>
      </c>
    </row>
    <row r="31" spans="1:4" x14ac:dyDescent="0.2">
      <c r="A31" s="108">
        <f t="shared" si="0"/>
        <v>27</v>
      </c>
      <c r="B31" s="155" t="s">
        <v>40</v>
      </c>
      <c r="C31" s="155">
        <v>9</v>
      </c>
      <c r="D31" s="155">
        <v>235</v>
      </c>
    </row>
    <row r="32" spans="1:4" x14ac:dyDescent="0.2">
      <c r="A32" s="108">
        <f t="shared" si="0"/>
        <v>28</v>
      </c>
      <c r="B32" s="155" t="s">
        <v>50</v>
      </c>
      <c r="C32" s="155">
        <v>7</v>
      </c>
      <c r="D32" s="155">
        <v>345</v>
      </c>
    </row>
    <row r="33" spans="1:4" x14ac:dyDescent="0.2">
      <c r="A33" s="108">
        <f t="shared" si="0"/>
        <v>29</v>
      </c>
      <c r="B33" s="155" t="s">
        <v>41</v>
      </c>
      <c r="C33" s="155">
        <v>6</v>
      </c>
      <c r="D33" s="155">
        <v>150</v>
      </c>
    </row>
    <row r="34" spans="1:4" x14ac:dyDescent="0.2">
      <c r="A34" s="108">
        <f t="shared" si="0"/>
        <v>30</v>
      </c>
      <c r="B34" s="155" t="s">
        <v>51</v>
      </c>
      <c r="C34" s="155">
        <v>6</v>
      </c>
      <c r="D34" s="155">
        <v>150</v>
      </c>
    </row>
    <row r="35" spans="1:4" x14ac:dyDescent="0.2">
      <c r="A35" s="108">
        <f t="shared" si="0"/>
        <v>31</v>
      </c>
      <c r="B35" s="155" t="s">
        <v>38</v>
      </c>
      <c r="C35" s="155">
        <v>3</v>
      </c>
      <c r="D35" s="155">
        <v>115</v>
      </c>
    </row>
    <row r="36" spans="1:4" x14ac:dyDescent="0.2">
      <c r="A36" s="108">
        <f t="shared" si="0"/>
        <v>32</v>
      </c>
      <c r="B36" s="155" t="s">
        <v>54</v>
      </c>
      <c r="C36" s="155">
        <v>3</v>
      </c>
      <c r="D36" s="155">
        <v>90</v>
      </c>
    </row>
    <row r="37" spans="1:4" x14ac:dyDescent="0.2">
      <c r="A37" s="108">
        <f t="shared" si="0"/>
        <v>33</v>
      </c>
      <c r="B37" s="155" t="s">
        <v>42</v>
      </c>
      <c r="C37" s="155">
        <v>2</v>
      </c>
      <c r="D37" s="155">
        <v>90</v>
      </c>
    </row>
    <row r="38" spans="1:4" x14ac:dyDescent="0.2">
      <c r="A38" s="108">
        <f t="shared" si="0"/>
        <v>34</v>
      </c>
      <c r="B38" s="155" t="s">
        <v>48</v>
      </c>
      <c r="C38" s="155">
        <v>2</v>
      </c>
      <c r="D38" s="155">
        <v>75</v>
      </c>
    </row>
  </sheetData>
  <sortState ref="F5:K50">
    <sortCondition descending="1" ref="J5:J50"/>
  </sortState>
  <mergeCells count="2">
    <mergeCell ref="A1:D1"/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workbookViewId="0">
      <selection activeCell="C16" sqref="C16"/>
    </sheetView>
  </sheetViews>
  <sheetFormatPr defaultColWidth="9.140625" defaultRowHeight="12.75" x14ac:dyDescent="0.2"/>
  <cols>
    <col min="1" max="1" width="7.5703125"/>
    <col min="2" max="2" width="24.7109375"/>
    <col min="3" max="5" width="10.7109375"/>
    <col min="6" max="6" width="16.42578125" customWidth="1"/>
    <col min="7" max="7" width="9.7109375" customWidth="1"/>
    <col min="10" max="1022" width="10.7109375"/>
  </cols>
  <sheetData>
    <row r="2" spans="1:7" x14ac:dyDescent="0.2">
      <c r="B2" s="141"/>
    </row>
    <row r="4" spans="1:7" x14ac:dyDescent="0.2">
      <c r="A4" s="35"/>
      <c r="B4" s="35"/>
      <c r="C4" s="35"/>
      <c r="D4" s="35"/>
    </row>
    <row r="5" spans="1:7" x14ac:dyDescent="0.2">
      <c r="A5" s="233" t="s">
        <v>233</v>
      </c>
      <c r="B5" s="233"/>
      <c r="C5" s="108"/>
      <c r="D5" s="108"/>
    </row>
    <row r="6" spans="1:7" x14ac:dyDescent="0.2">
      <c r="A6" s="125" t="s">
        <v>223</v>
      </c>
      <c r="B6" s="125" t="s">
        <v>14</v>
      </c>
      <c r="C6" s="125" t="s">
        <v>13</v>
      </c>
      <c r="D6" s="125" t="s">
        <v>224</v>
      </c>
      <c r="E6" s="28"/>
    </row>
    <row r="7" spans="1:7" ht="15" x14ac:dyDescent="0.2">
      <c r="A7" s="142">
        <v>1</v>
      </c>
      <c r="B7" s="160" t="s">
        <v>16</v>
      </c>
      <c r="C7" s="160">
        <v>90</v>
      </c>
      <c r="D7" s="160">
        <v>2805</v>
      </c>
      <c r="F7" s="135" t="s">
        <v>225</v>
      </c>
      <c r="G7" s="136">
        <v>365</v>
      </c>
    </row>
    <row r="8" spans="1:7" ht="15" x14ac:dyDescent="0.2">
      <c r="A8" s="143">
        <f t="shared" ref="A8:A46" si="0">A7+1</f>
        <v>2</v>
      </c>
      <c r="B8" s="155" t="s">
        <v>17</v>
      </c>
      <c r="C8" s="155">
        <v>80</v>
      </c>
      <c r="D8" s="155">
        <v>2745</v>
      </c>
      <c r="F8" s="135" t="s">
        <v>88</v>
      </c>
      <c r="G8" s="135">
        <v>34</v>
      </c>
    </row>
    <row r="9" spans="1:7" ht="15" x14ac:dyDescent="0.2">
      <c r="A9" s="143">
        <f t="shared" si="0"/>
        <v>3</v>
      </c>
      <c r="B9" s="155" t="s">
        <v>15</v>
      </c>
      <c r="C9" s="155">
        <v>79</v>
      </c>
      <c r="D9" s="155">
        <v>2495</v>
      </c>
      <c r="F9" s="135" t="s">
        <v>226</v>
      </c>
      <c r="G9" s="135">
        <v>10.74</v>
      </c>
    </row>
    <row r="10" spans="1:7" x14ac:dyDescent="0.2">
      <c r="A10" s="143">
        <f t="shared" si="0"/>
        <v>4</v>
      </c>
      <c r="B10" s="155" t="s">
        <v>31</v>
      </c>
      <c r="C10" s="155">
        <v>72</v>
      </c>
      <c r="D10" s="155">
        <v>2455</v>
      </c>
    </row>
    <row r="11" spans="1:7" x14ac:dyDescent="0.2">
      <c r="A11" s="143">
        <f t="shared" si="0"/>
        <v>5</v>
      </c>
      <c r="B11" s="155" t="s">
        <v>22</v>
      </c>
      <c r="C11" s="155">
        <v>63</v>
      </c>
      <c r="D11" s="155">
        <v>1890</v>
      </c>
    </row>
    <row r="12" spans="1:7" x14ac:dyDescent="0.2">
      <c r="A12" s="143">
        <f t="shared" si="0"/>
        <v>6</v>
      </c>
      <c r="B12" s="155" t="s">
        <v>19</v>
      </c>
      <c r="C12" s="155">
        <v>59</v>
      </c>
      <c r="D12" s="155">
        <v>2125</v>
      </c>
    </row>
    <row r="13" spans="1:7" x14ac:dyDescent="0.2">
      <c r="A13" s="143">
        <f t="shared" si="0"/>
        <v>7</v>
      </c>
      <c r="B13" s="155" t="s">
        <v>21</v>
      </c>
      <c r="C13" s="155">
        <v>57</v>
      </c>
      <c r="D13" s="155">
        <v>2060</v>
      </c>
    </row>
    <row r="14" spans="1:7" x14ac:dyDescent="0.2">
      <c r="A14" s="143">
        <f t="shared" si="0"/>
        <v>8</v>
      </c>
      <c r="B14" s="155" t="s">
        <v>18</v>
      </c>
      <c r="C14" s="155">
        <v>53</v>
      </c>
      <c r="D14" s="155">
        <v>1715</v>
      </c>
    </row>
    <row r="15" spans="1:7" x14ac:dyDescent="0.2">
      <c r="A15" s="143">
        <f t="shared" si="0"/>
        <v>9</v>
      </c>
      <c r="B15" s="155" t="s">
        <v>30</v>
      </c>
      <c r="C15" s="155">
        <v>45</v>
      </c>
      <c r="D15" s="155">
        <v>1360</v>
      </c>
    </row>
    <row r="16" spans="1:7" x14ac:dyDescent="0.2">
      <c r="A16" s="143">
        <f t="shared" si="0"/>
        <v>10</v>
      </c>
      <c r="B16" s="155" t="s">
        <v>29</v>
      </c>
      <c r="C16" s="155">
        <v>44</v>
      </c>
      <c r="D16" s="155">
        <v>1470</v>
      </c>
    </row>
    <row r="17" spans="1:4" x14ac:dyDescent="0.2">
      <c r="A17" s="143">
        <f t="shared" si="0"/>
        <v>11</v>
      </c>
      <c r="B17" s="155" t="s">
        <v>27</v>
      </c>
      <c r="C17" s="155">
        <v>32</v>
      </c>
      <c r="D17" s="155">
        <v>1010</v>
      </c>
    </row>
    <row r="18" spans="1:4" x14ac:dyDescent="0.2">
      <c r="A18" s="143">
        <f t="shared" si="0"/>
        <v>12</v>
      </c>
      <c r="B18" s="155" t="s">
        <v>26</v>
      </c>
      <c r="C18" s="155">
        <v>32</v>
      </c>
      <c r="D18" s="155">
        <v>945</v>
      </c>
    </row>
    <row r="19" spans="1:4" x14ac:dyDescent="0.2">
      <c r="A19" s="143">
        <f t="shared" si="0"/>
        <v>13</v>
      </c>
      <c r="B19" s="155" t="s">
        <v>46</v>
      </c>
      <c r="C19" s="155">
        <v>29</v>
      </c>
      <c r="D19" s="155">
        <v>1020</v>
      </c>
    </row>
    <row r="20" spans="1:4" x14ac:dyDescent="0.2">
      <c r="A20" s="143">
        <f t="shared" si="0"/>
        <v>14</v>
      </c>
      <c r="B20" s="155" t="s">
        <v>33</v>
      </c>
      <c r="C20" s="155">
        <v>26</v>
      </c>
      <c r="D20" s="155">
        <v>1125</v>
      </c>
    </row>
    <row r="21" spans="1:4" x14ac:dyDescent="0.2">
      <c r="A21" s="143">
        <f t="shared" si="0"/>
        <v>15</v>
      </c>
      <c r="B21" s="155" t="s">
        <v>34</v>
      </c>
      <c r="C21" s="155">
        <v>23</v>
      </c>
      <c r="D21" s="155">
        <v>630</v>
      </c>
    </row>
    <row r="22" spans="1:4" x14ac:dyDescent="0.2">
      <c r="A22" s="143">
        <f t="shared" si="0"/>
        <v>16</v>
      </c>
      <c r="B22" s="155" t="s">
        <v>32</v>
      </c>
      <c r="C22" s="155">
        <v>22</v>
      </c>
      <c r="D22" s="155">
        <v>690</v>
      </c>
    </row>
    <row r="23" spans="1:4" x14ac:dyDescent="0.2">
      <c r="A23" s="143">
        <f t="shared" si="0"/>
        <v>17</v>
      </c>
      <c r="B23" s="155" t="s">
        <v>25</v>
      </c>
      <c r="C23" s="155">
        <v>21</v>
      </c>
      <c r="D23" s="155">
        <v>725</v>
      </c>
    </row>
    <row r="24" spans="1:4" x14ac:dyDescent="0.2">
      <c r="A24" s="143">
        <f t="shared" si="0"/>
        <v>18</v>
      </c>
      <c r="B24" s="155" t="s">
        <v>23</v>
      </c>
      <c r="C24" s="155">
        <v>21</v>
      </c>
      <c r="D24" s="155">
        <v>575</v>
      </c>
    </row>
    <row r="25" spans="1:4" x14ac:dyDescent="0.2">
      <c r="A25" s="143">
        <f t="shared" si="0"/>
        <v>19</v>
      </c>
      <c r="B25" s="155" t="s">
        <v>57</v>
      </c>
      <c r="C25" s="155">
        <v>19</v>
      </c>
      <c r="D25" s="155">
        <v>680</v>
      </c>
    </row>
    <row r="26" spans="1:4" x14ac:dyDescent="0.2">
      <c r="A26" s="143">
        <f t="shared" si="0"/>
        <v>20</v>
      </c>
      <c r="B26" s="155" t="s">
        <v>28</v>
      </c>
      <c r="C26" s="155">
        <v>18</v>
      </c>
      <c r="D26" s="155">
        <v>500</v>
      </c>
    </row>
    <row r="27" spans="1:4" x14ac:dyDescent="0.2">
      <c r="A27" s="143">
        <f t="shared" si="0"/>
        <v>21</v>
      </c>
      <c r="B27" s="155" t="s">
        <v>24</v>
      </c>
      <c r="C27" s="155">
        <v>15</v>
      </c>
      <c r="D27" s="155">
        <v>520</v>
      </c>
    </row>
    <row r="28" spans="1:4" x14ac:dyDescent="0.2">
      <c r="A28" s="143">
        <f t="shared" si="0"/>
        <v>22</v>
      </c>
      <c r="B28" s="155" t="s">
        <v>39</v>
      </c>
      <c r="C28" s="155">
        <v>14</v>
      </c>
      <c r="D28" s="155">
        <v>400</v>
      </c>
    </row>
    <row r="29" spans="1:4" x14ac:dyDescent="0.2">
      <c r="A29" s="143">
        <f t="shared" si="0"/>
        <v>23</v>
      </c>
      <c r="B29" s="155" t="s">
        <v>20</v>
      </c>
      <c r="C29" s="155">
        <v>13</v>
      </c>
      <c r="D29" s="155">
        <v>450</v>
      </c>
    </row>
    <row r="30" spans="1:4" x14ac:dyDescent="0.2">
      <c r="A30" s="143">
        <f t="shared" si="0"/>
        <v>24</v>
      </c>
      <c r="B30" s="155" t="s">
        <v>37</v>
      </c>
      <c r="C30" s="155">
        <v>12</v>
      </c>
      <c r="D30" s="155">
        <v>315</v>
      </c>
    </row>
    <row r="31" spans="1:4" x14ac:dyDescent="0.2">
      <c r="A31" s="143">
        <f t="shared" si="0"/>
        <v>25</v>
      </c>
      <c r="B31" s="155" t="s">
        <v>36</v>
      </c>
      <c r="C31" s="155">
        <v>9</v>
      </c>
      <c r="D31" s="155">
        <v>365</v>
      </c>
    </row>
    <row r="32" spans="1:4" x14ac:dyDescent="0.2">
      <c r="A32" s="143">
        <f t="shared" si="0"/>
        <v>26</v>
      </c>
      <c r="B32" s="155" t="s">
        <v>55</v>
      </c>
      <c r="C32" s="155">
        <v>9</v>
      </c>
      <c r="D32" s="155">
        <v>300</v>
      </c>
    </row>
    <row r="33" spans="1:4" x14ac:dyDescent="0.2">
      <c r="A33" s="143">
        <f t="shared" si="0"/>
        <v>27</v>
      </c>
      <c r="B33" s="155" t="s">
        <v>40</v>
      </c>
      <c r="C33" s="155">
        <v>9</v>
      </c>
      <c r="D33" s="155">
        <v>235</v>
      </c>
    </row>
    <row r="34" spans="1:4" x14ac:dyDescent="0.2">
      <c r="A34" s="143">
        <f t="shared" si="0"/>
        <v>28</v>
      </c>
      <c r="B34" s="155" t="s">
        <v>50</v>
      </c>
      <c r="C34" s="155">
        <v>8</v>
      </c>
      <c r="D34" s="155">
        <v>420</v>
      </c>
    </row>
    <row r="35" spans="1:4" x14ac:dyDescent="0.2">
      <c r="A35" s="143">
        <f t="shared" si="0"/>
        <v>29</v>
      </c>
      <c r="B35" s="155" t="s">
        <v>38</v>
      </c>
      <c r="C35" s="155">
        <v>6</v>
      </c>
      <c r="D35" s="155">
        <v>190</v>
      </c>
    </row>
    <row r="36" spans="1:4" x14ac:dyDescent="0.2">
      <c r="A36" s="143">
        <f t="shared" si="0"/>
        <v>30</v>
      </c>
      <c r="B36" s="155" t="s">
        <v>41</v>
      </c>
      <c r="C36" s="155">
        <v>6</v>
      </c>
      <c r="D36" s="155">
        <v>150</v>
      </c>
    </row>
    <row r="37" spans="1:4" x14ac:dyDescent="0.2">
      <c r="A37" s="143">
        <f t="shared" si="0"/>
        <v>31</v>
      </c>
      <c r="B37" s="155" t="s">
        <v>51</v>
      </c>
      <c r="C37" s="155">
        <v>6</v>
      </c>
      <c r="D37" s="155">
        <v>150</v>
      </c>
    </row>
    <row r="38" spans="1:4" x14ac:dyDescent="0.2">
      <c r="A38" s="143">
        <f t="shared" si="0"/>
        <v>32</v>
      </c>
      <c r="B38" s="155" t="s">
        <v>48</v>
      </c>
      <c r="C38" s="155">
        <v>3</v>
      </c>
      <c r="D38" s="155">
        <v>150</v>
      </c>
    </row>
    <row r="39" spans="1:4" x14ac:dyDescent="0.2">
      <c r="A39" s="143">
        <f t="shared" si="0"/>
        <v>33</v>
      </c>
      <c r="B39" s="155" t="s">
        <v>54</v>
      </c>
      <c r="C39" s="155">
        <v>3</v>
      </c>
      <c r="D39" s="155">
        <v>90</v>
      </c>
    </row>
    <row r="40" spans="1:4" x14ac:dyDescent="0.2">
      <c r="A40" s="143">
        <f t="shared" si="0"/>
        <v>34</v>
      </c>
      <c r="B40" s="155" t="s">
        <v>42</v>
      </c>
      <c r="C40" s="155">
        <v>2</v>
      </c>
      <c r="D40" s="155">
        <v>90</v>
      </c>
    </row>
    <row r="41" spans="1:4" x14ac:dyDescent="0.2">
      <c r="A41" s="143">
        <f t="shared" si="0"/>
        <v>35</v>
      </c>
      <c r="B41" s="108"/>
      <c r="C41" s="108"/>
      <c r="D41" s="108"/>
    </row>
    <row r="42" spans="1:4" x14ac:dyDescent="0.2">
      <c r="A42" s="143">
        <f t="shared" si="0"/>
        <v>36</v>
      </c>
      <c r="B42" s="108"/>
      <c r="C42" s="108"/>
      <c r="D42" s="108"/>
    </row>
    <row r="43" spans="1:4" x14ac:dyDescent="0.2">
      <c r="A43" s="143">
        <f t="shared" si="0"/>
        <v>37</v>
      </c>
      <c r="B43" s="108"/>
      <c r="C43" s="108"/>
      <c r="D43" s="108"/>
    </row>
    <row r="44" spans="1:4" x14ac:dyDescent="0.2">
      <c r="A44" s="143">
        <f t="shared" si="0"/>
        <v>38</v>
      </c>
      <c r="B44" s="108"/>
      <c r="C44" s="108"/>
      <c r="D44" s="108"/>
    </row>
    <row r="45" spans="1:4" x14ac:dyDescent="0.2">
      <c r="A45" s="143">
        <f t="shared" si="0"/>
        <v>39</v>
      </c>
      <c r="B45" s="108"/>
      <c r="C45" s="108"/>
      <c r="D45" s="108"/>
    </row>
    <row r="46" spans="1:4" x14ac:dyDescent="0.2">
      <c r="A46" s="143">
        <f t="shared" si="0"/>
        <v>40</v>
      </c>
      <c r="B46" s="108"/>
      <c r="C46" s="108"/>
      <c r="D46" s="108"/>
    </row>
  </sheetData>
  <mergeCells count="1">
    <mergeCell ref="A5:B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opLeftCell="C1" workbookViewId="0">
      <selection activeCell="A42" sqref="A42"/>
    </sheetView>
  </sheetViews>
  <sheetFormatPr defaultColWidth="9.140625" defaultRowHeight="12.75" x14ac:dyDescent="0.2"/>
  <cols>
    <col min="1" max="1" width="8.28515625"/>
    <col min="2" max="2" width="22.140625"/>
    <col min="3" max="5" width="11.5703125"/>
    <col min="6" max="6" width="18.140625" customWidth="1"/>
    <col min="7" max="7" width="22.140625" customWidth="1"/>
    <col min="8" max="8" width="9.7109375" customWidth="1"/>
    <col min="9" max="9" width="8.140625" customWidth="1"/>
    <col min="11" max="11" width="19.7109375" customWidth="1"/>
    <col min="14" max="1027" width="11.5703125"/>
  </cols>
  <sheetData>
    <row r="2" spans="1:9" x14ac:dyDescent="0.2">
      <c r="B2" s="144"/>
    </row>
    <row r="3" spans="1:9" x14ac:dyDescent="0.2">
      <c r="A3" s="232" t="s">
        <v>234</v>
      </c>
      <c r="B3" s="232"/>
    </row>
    <row r="4" spans="1:9" x14ac:dyDescent="0.2">
      <c r="A4" s="125" t="s">
        <v>223</v>
      </c>
      <c r="B4" s="125" t="s">
        <v>14</v>
      </c>
      <c r="C4" s="125" t="s">
        <v>13</v>
      </c>
      <c r="D4" s="125" t="s">
        <v>224</v>
      </c>
    </row>
    <row r="5" spans="1:9" ht="15" x14ac:dyDescent="0.2">
      <c r="A5" s="174">
        <v>1</v>
      </c>
      <c r="B5" s="175" t="s">
        <v>16</v>
      </c>
      <c r="C5" s="176">
        <v>105</v>
      </c>
      <c r="D5" s="175">
        <v>3190</v>
      </c>
      <c r="F5" s="135" t="s">
        <v>225</v>
      </c>
      <c r="G5" s="136">
        <v>426</v>
      </c>
      <c r="H5" s="129"/>
      <c r="I5" s="129"/>
    </row>
    <row r="6" spans="1:9" ht="15" x14ac:dyDescent="0.2">
      <c r="A6" s="143">
        <f t="shared" ref="A6:A40" si="0">A5+1</f>
        <v>2</v>
      </c>
      <c r="B6" s="155" t="s">
        <v>17</v>
      </c>
      <c r="C6" s="155">
        <v>94</v>
      </c>
      <c r="D6" s="155">
        <v>3130</v>
      </c>
      <c r="F6" s="135" t="s">
        <v>88</v>
      </c>
      <c r="G6" s="135">
        <v>39</v>
      </c>
      <c r="H6" s="129"/>
      <c r="I6" s="129"/>
    </row>
    <row r="7" spans="1:9" ht="15" x14ac:dyDescent="0.2">
      <c r="A7" s="143">
        <f t="shared" si="0"/>
        <v>3</v>
      </c>
      <c r="B7" s="155" t="s">
        <v>15</v>
      </c>
      <c r="C7" s="145">
        <v>91</v>
      </c>
      <c r="D7" s="155">
        <v>2830</v>
      </c>
      <c r="F7" s="135" t="s">
        <v>226</v>
      </c>
      <c r="G7" s="177">
        <v>10.92</v>
      </c>
      <c r="H7" s="129"/>
      <c r="I7" s="129"/>
    </row>
    <row r="8" spans="1:9" x14ac:dyDescent="0.2">
      <c r="A8" s="143">
        <f t="shared" si="0"/>
        <v>4</v>
      </c>
      <c r="B8" s="155" t="s">
        <v>31</v>
      </c>
      <c r="C8" s="155">
        <v>87</v>
      </c>
      <c r="D8" s="155">
        <v>2840</v>
      </c>
      <c r="F8" s="129"/>
      <c r="G8" s="129"/>
      <c r="H8" s="129"/>
      <c r="I8" s="129"/>
    </row>
    <row r="9" spans="1:9" x14ac:dyDescent="0.2">
      <c r="A9" s="143">
        <f t="shared" si="0"/>
        <v>5</v>
      </c>
      <c r="B9" s="155" t="s">
        <v>22</v>
      </c>
      <c r="C9" s="155">
        <v>71</v>
      </c>
      <c r="D9" s="155">
        <v>2115</v>
      </c>
      <c r="F9" s="129"/>
      <c r="G9" s="129"/>
      <c r="H9" s="129"/>
      <c r="I9" s="129"/>
    </row>
    <row r="10" spans="1:9" x14ac:dyDescent="0.2">
      <c r="A10" s="143">
        <f t="shared" si="0"/>
        <v>6</v>
      </c>
      <c r="B10" s="155" t="s">
        <v>19</v>
      </c>
      <c r="C10" s="155">
        <v>69</v>
      </c>
      <c r="D10" s="155">
        <v>2420</v>
      </c>
      <c r="F10" s="129"/>
      <c r="G10" s="129"/>
      <c r="H10" s="129"/>
      <c r="I10" s="129"/>
    </row>
    <row r="11" spans="1:9" x14ac:dyDescent="0.2">
      <c r="A11" s="143">
        <f t="shared" si="0"/>
        <v>7</v>
      </c>
      <c r="B11" s="155" t="s">
        <v>18</v>
      </c>
      <c r="C11" s="155">
        <v>66</v>
      </c>
      <c r="D11" s="155">
        <v>2100</v>
      </c>
      <c r="F11" s="129"/>
      <c r="G11" s="129"/>
      <c r="H11" s="129"/>
      <c r="I11" s="129"/>
    </row>
    <row r="12" spans="1:9" x14ac:dyDescent="0.2">
      <c r="A12" s="143">
        <f t="shared" si="0"/>
        <v>8</v>
      </c>
      <c r="B12" s="155" t="s">
        <v>21</v>
      </c>
      <c r="C12" s="155">
        <v>61</v>
      </c>
      <c r="D12" s="155">
        <v>2215</v>
      </c>
      <c r="F12" s="129"/>
      <c r="G12" s="129"/>
      <c r="H12" s="129"/>
      <c r="I12" s="129"/>
    </row>
    <row r="13" spans="1:9" x14ac:dyDescent="0.2">
      <c r="A13" s="143">
        <f t="shared" si="0"/>
        <v>9</v>
      </c>
      <c r="B13" s="155" t="s">
        <v>30</v>
      </c>
      <c r="C13" s="155">
        <v>57</v>
      </c>
      <c r="D13" s="155">
        <v>1655</v>
      </c>
      <c r="F13" s="129"/>
      <c r="G13" s="129"/>
      <c r="H13" s="129"/>
      <c r="I13" s="129"/>
    </row>
    <row r="14" spans="1:9" x14ac:dyDescent="0.2">
      <c r="A14" s="143">
        <f t="shared" si="0"/>
        <v>10</v>
      </c>
      <c r="B14" s="155" t="s">
        <v>29</v>
      </c>
      <c r="C14" s="155">
        <v>50</v>
      </c>
      <c r="D14" s="155">
        <v>1715</v>
      </c>
      <c r="F14" s="129"/>
      <c r="G14" s="129"/>
      <c r="H14" s="129"/>
      <c r="I14" s="129"/>
    </row>
    <row r="15" spans="1:9" x14ac:dyDescent="0.2">
      <c r="A15" s="143">
        <f t="shared" si="0"/>
        <v>11</v>
      </c>
      <c r="B15" s="155" t="s">
        <v>27</v>
      </c>
      <c r="C15" s="155">
        <v>33</v>
      </c>
      <c r="D15" s="155">
        <v>1095</v>
      </c>
      <c r="F15" s="129"/>
      <c r="G15" s="129"/>
      <c r="H15" s="129"/>
      <c r="I15" s="129"/>
    </row>
    <row r="16" spans="1:9" x14ac:dyDescent="0.2">
      <c r="A16" s="143">
        <f t="shared" si="0"/>
        <v>12</v>
      </c>
      <c r="B16" s="155" t="s">
        <v>26</v>
      </c>
      <c r="C16" s="155">
        <v>32</v>
      </c>
      <c r="D16" s="155">
        <v>945</v>
      </c>
      <c r="F16" s="129"/>
      <c r="G16" s="129"/>
      <c r="H16" s="129"/>
      <c r="I16" s="129"/>
    </row>
    <row r="17" spans="1:9" x14ac:dyDescent="0.2">
      <c r="A17" s="143">
        <f t="shared" si="0"/>
        <v>13</v>
      </c>
      <c r="B17" s="155" t="s">
        <v>23</v>
      </c>
      <c r="C17" s="155">
        <v>30</v>
      </c>
      <c r="D17" s="155">
        <v>820</v>
      </c>
      <c r="F17" s="129"/>
      <c r="G17" s="129"/>
      <c r="H17" s="129"/>
      <c r="I17" s="129"/>
    </row>
    <row r="18" spans="1:9" x14ac:dyDescent="0.2">
      <c r="A18" s="143">
        <f t="shared" si="0"/>
        <v>14</v>
      </c>
      <c r="B18" s="155" t="s">
        <v>46</v>
      </c>
      <c r="C18" s="155">
        <v>29</v>
      </c>
      <c r="D18" s="155">
        <v>1020</v>
      </c>
      <c r="F18" s="129"/>
      <c r="G18" s="129"/>
      <c r="H18" s="129"/>
      <c r="I18" s="129"/>
    </row>
    <row r="19" spans="1:9" x14ac:dyDescent="0.2">
      <c r="A19" s="143">
        <f t="shared" si="0"/>
        <v>15</v>
      </c>
      <c r="B19" s="155" t="s">
        <v>33</v>
      </c>
      <c r="C19" s="155">
        <v>26</v>
      </c>
      <c r="D19" s="155">
        <v>1125</v>
      </c>
      <c r="F19" s="129"/>
      <c r="G19" s="129"/>
      <c r="H19" s="129"/>
      <c r="I19" s="129"/>
    </row>
    <row r="20" spans="1:9" x14ac:dyDescent="0.2">
      <c r="A20" s="143">
        <f t="shared" si="0"/>
        <v>16</v>
      </c>
      <c r="B20" s="155" t="s">
        <v>34</v>
      </c>
      <c r="C20" s="155">
        <v>26</v>
      </c>
      <c r="D20" s="155">
        <v>720</v>
      </c>
      <c r="F20" s="129"/>
      <c r="G20" s="129"/>
      <c r="H20" s="129"/>
      <c r="I20" s="129"/>
    </row>
    <row r="21" spans="1:9" x14ac:dyDescent="0.2">
      <c r="A21" s="143">
        <f t="shared" si="0"/>
        <v>17</v>
      </c>
      <c r="B21" s="155" t="s">
        <v>32</v>
      </c>
      <c r="C21" s="155">
        <v>25</v>
      </c>
      <c r="D21" s="155">
        <v>775</v>
      </c>
      <c r="F21" s="129"/>
      <c r="G21" s="129"/>
      <c r="H21" s="129"/>
      <c r="I21" s="129"/>
    </row>
    <row r="22" spans="1:9" x14ac:dyDescent="0.2">
      <c r="A22" s="143">
        <f t="shared" si="0"/>
        <v>18</v>
      </c>
      <c r="B22" s="155" t="s">
        <v>20</v>
      </c>
      <c r="C22" s="155">
        <v>25</v>
      </c>
      <c r="D22" s="155">
        <v>745</v>
      </c>
      <c r="F22" s="129"/>
      <c r="G22" s="129"/>
      <c r="H22" s="129"/>
      <c r="I22" s="129"/>
    </row>
    <row r="23" spans="1:9" x14ac:dyDescent="0.2">
      <c r="A23" s="143">
        <f t="shared" si="0"/>
        <v>19</v>
      </c>
      <c r="B23" s="155" t="s">
        <v>25</v>
      </c>
      <c r="C23" s="155">
        <v>24</v>
      </c>
      <c r="D23" s="155">
        <v>775</v>
      </c>
      <c r="F23" s="129"/>
      <c r="G23" s="129"/>
      <c r="H23" s="129"/>
      <c r="I23" s="129"/>
    </row>
    <row r="24" spans="1:9" x14ac:dyDescent="0.2">
      <c r="A24" s="143">
        <f t="shared" si="0"/>
        <v>20</v>
      </c>
      <c r="B24" s="155" t="s">
        <v>28</v>
      </c>
      <c r="C24" s="155">
        <v>24</v>
      </c>
      <c r="D24" s="155">
        <v>660</v>
      </c>
      <c r="F24" s="129"/>
      <c r="G24" s="129"/>
      <c r="H24" s="129"/>
      <c r="I24" s="129"/>
    </row>
    <row r="25" spans="1:9" x14ac:dyDescent="0.2">
      <c r="A25" s="143">
        <f t="shared" si="0"/>
        <v>21</v>
      </c>
      <c r="B25" s="155" t="s">
        <v>39</v>
      </c>
      <c r="C25" s="155">
        <v>20</v>
      </c>
      <c r="D25" s="155">
        <v>555</v>
      </c>
      <c r="F25" s="129"/>
      <c r="G25" s="129"/>
      <c r="H25" s="129"/>
      <c r="I25" s="129"/>
    </row>
    <row r="26" spans="1:9" x14ac:dyDescent="0.2">
      <c r="A26" s="143">
        <f t="shared" si="0"/>
        <v>22</v>
      </c>
      <c r="B26" s="155" t="s">
        <v>57</v>
      </c>
      <c r="C26" s="155">
        <v>19</v>
      </c>
      <c r="D26" s="155">
        <v>680</v>
      </c>
      <c r="F26" s="129"/>
      <c r="G26" s="129"/>
      <c r="H26" s="129"/>
      <c r="I26" s="129"/>
    </row>
    <row r="27" spans="1:9" x14ac:dyDescent="0.2">
      <c r="A27" s="143">
        <f t="shared" si="0"/>
        <v>23</v>
      </c>
      <c r="B27" s="155" t="s">
        <v>24</v>
      </c>
      <c r="C27" s="155">
        <v>15</v>
      </c>
      <c r="D27" s="155">
        <v>520</v>
      </c>
      <c r="F27" s="129"/>
      <c r="G27" s="129"/>
      <c r="H27" s="129"/>
      <c r="I27" s="129"/>
    </row>
    <row r="28" spans="1:9" x14ac:dyDescent="0.2">
      <c r="A28" s="143">
        <f t="shared" si="0"/>
        <v>24</v>
      </c>
      <c r="B28" s="155" t="s">
        <v>37</v>
      </c>
      <c r="C28" s="155">
        <v>15</v>
      </c>
      <c r="D28" s="155">
        <v>405</v>
      </c>
      <c r="F28" s="129"/>
      <c r="G28" s="129"/>
      <c r="H28" s="129"/>
      <c r="I28" s="129"/>
    </row>
    <row r="29" spans="1:9" x14ac:dyDescent="0.2">
      <c r="A29" s="143">
        <f t="shared" si="0"/>
        <v>25</v>
      </c>
      <c r="B29" s="155" t="s">
        <v>36</v>
      </c>
      <c r="C29" s="155">
        <v>15</v>
      </c>
      <c r="D29" s="155">
        <v>485</v>
      </c>
      <c r="F29" s="129"/>
      <c r="G29" s="129"/>
      <c r="H29" s="129"/>
      <c r="I29" s="129"/>
    </row>
    <row r="30" spans="1:9" x14ac:dyDescent="0.2">
      <c r="A30" s="143">
        <f t="shared" si="0"/>
        <v>26</v>
      </c>
      <c r="B30" s="155" t="s">
        <v>55</v>
      </c>
      <c r="C30" s="155">
        <v>9</v>
      </c>
      <c r="D30" s="155">
        <v>300</v>
      </c>
      <c r="F30" s="129"/>
      <c r="G30" s="129"/>
      <c r="H30" s="129"/>
      <c r="I30" s="129"/>
    </row>
    <row r="31" spans="1:9" x14ac:dyDescent="0.2">
      <c r="A31" s="143">
        <f t="shared" si="0"/>
        <v>27</v>
      </c>
      <c r="B31" s="155" t="s">
        <v>40</v>
      </c>
      <c r="C31" s="155">
        <v>9</v>
      </c>
      <c r="D31" s="155">
        <v>235</v>
      </c>
      <c r="F31" s="129"/>
      <c r="G31" s="129"/>
      <c r="H31" s="129"/>
      <c r="I31" s="129"/>
    </row>
    <row r="32" spans="1:9" x14ac:dyDescent="0.2">
      <c r="A32" s="143">
        <f t="shared" si="0"/>
        <v>28</v>
      </c>
      <c r="B32" s="155" t="s">
        <v>50</v>
      </c>
      <c r="C32" s="155">
        <v>8</v>
      </c>
      <c r="D32" s="155">
        <v>420</v>
      </c>
      <c r="F32" s="129"/>
      <c r="G32" s="129"/>
      <c r="H32" s="129"/>
      <c r="I32" s="129"/>
    </row>
    <row r="33" spans="1:9" x14ac:dyDescent="0.2">
      <c r="A33" s="143">
        <f t="shared" si="0"/>
        <v>29</v>
      </c>
      <c r="B33" s="155" t="s">
        <v>38</v>
      </c>
      <c r="C33" s="155">
        <v>6</v>
      </c>
      <c r="D33" s="155">
        <v>190</v>
      </c>
      <c r="F33" s="129"/>
      <c r="G33" s="129"/>
      <c r="H33" s="129"/>
      <c r="I33" s="129"/>
    </row>
    <row r="34" spans="1:9" x14ac:dyDescent="0.2">
      <c r="A34" s="143">
        <f t="shared" si="0"/>
        <v>30</v>
      </c>
      <c r="B34" s="155" t="s">
        <v>41</v>
      </c>
      <c r="C34" s="155">
        <v>6</v>
      </c>
      <c r="D34" s="155">
        <v>150</v>
      </c>
      <c r="F34" s="129"/>
      <c r="G34" s="129"/>
      <c r="H34" s="129"/>
      <c r="I34" s="129"/>
    </row>
    <row r="35" spans="1:9" x14ac:dyDescent="0.2">
      <c r="A35" s="143">
        <f t="shared" si="0"/>
        <v>31</v>
      </c>
      <c r="B35" s="155" t="s">
        <v>51</v>
      </c>
      <c r="C35" s="155">
        <v>6</v>
      </c>
      <c r="D35" s="155">
        <v>150</v>
      </c>
      <c r="F35" s="129"/>
      <c r="G35" s="129"/>
      <c r="H35" s="129"/>
      <c r="I35" s="129"/>
    </row>
    <row r="36" spans="1:9" x14ac:dyDescent="0.2">
      <c r="A36" s="143">
        <f t="shared" si="0"/>
        <v>32</v>
      </c>
      <c r="B36" s="155" t="s">
        <v>48</v>
      </c>
      <c r="C36" s="155">
        <v>3</v>
      </c>
      <c r="D36" s="155">
        <v>150</v>
      </c>
      <c r="F36" s="129"/>
      <c r="G36" s="129"/>
      <c r="H36" s="129"/>
      <c r="I36" s="129"/>
    </row>
    <row r="37" spans="1:9" x14ac:dyDescent="0.2">
      <c r="A37" s="143">
        <f t="shared" si="0"/>
        <v>33</v>
      </c>
      <c r="B37" s="155" t="s">
        <v>54</v>
      </c>
      <c r="C37" s="155">
        <v>3</v>
      </c>
      <c r="D37" s="155">
        <v>90</v>
      </c>
      <c r="F37" s="129"/>
      <c r="G37" s="129"/>
      <c r="H37" s="129"/>
      <c r="I37" s="129"/>
    </row>
    <row r="38" spans="1:9" x14ac:dyDescent="0.2">
      <c r="A38" s="143">
        <f t="shared" si="0"/>
        <v>34</v>
      </c>
      <c r="B38" s="155" t="s">
        <v>253</v>
      </c>
      <c r="C38" s="155">
        <v>3</v>
      </c>
      <c r="D38" s="155">
        <v>85</v>
      </c>
      <c r="F38" s="129"/>
      <c r="G38" s="129"/>
      <c r="H38" s="129"/>
      <c r="I38" s="129"/>
    </row>
    <row r="39" spans="1:9" x14ac:dyDescent="0.2">
      <c r="A39" s="143">
        <f t="shared" si="0"/>
        <v>35</v>
      </c>
      <c r="B39" s="191" t="s">
        <v>44</v>
      </c>
      <c r="C39" s="191">
        <v>3</v>
      </c>
      <c r="D39" s="191">
        <v>50</v>
      </c>
      <c r="F39" s="129"/>
      <c r="G39" s="129"/>
      <c r="H39" s="129"/>
      <c r="I39" s="129"/>
    </row>
    <row r="40" spans="1:9" x14ac:dyDescent="0.2">
      <c r="A40" s="143">
        <f t="shared" si="0"/>
        <v>36</v>
      </c>
      <c r="B40" s="145" t="s">
        <v>42</v>
      </c>
      <c r="C40" s="155">
        <v>2</v>
      </c>
      <c r="D40" s="155">
        <v>90</v>
      </c>
      <c r="E40" s="156"/>
    </row>
    <row r="41" spans="1:9" x14ac:dyDescent="0.2">
      <c r="A41" s="37"/>
      <c r="B41" s="32"/>
      <c r="C41" s="32"/>
      <c r="D41" s="32"/>
    </row>
    <row r="42" spans="1:9" x14ac:dyDescent="0.2">
      <c r="A42" s="37"/>
      <c r="B42" s="32"/>
      <c r="C42" s="32"/>
      <c r="D42" s="32"/>
    </row>
    <row r="43" spans="1:9" x14ac:dyDescent="0.2">
      <c r="A43" s="37"/>
      <c r="B43" s="32"/>
      <c r="C43" s="32"/>
      <c r="D43" s="32"/>
    </row>
    <row r="44" spans="1:9" x14ac:dyDescent="0.2">
      <c r="A44" s="37"/>
      <c r="B44" s="32"/>
      <c r="C44" s="32"/>
      <c r="D44" s="32"/>
    </row>
    <row r="45" spans="1:9" x14ac:dyDescent="0.2">
      <c r="A45" s="37"/>
      <c r="B45" s="32"/>
      <c r="C45" s="32"/>
      <c r="D45" s="32"/>
    </row>
  </sheetData>
  <sortState ref="F6:L52">
    <sortCondition descending="1" ref="J6:J52"/>
  </sortState>
  <mergeCells count="1">
    <mergeCell ref="A3:B3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Roman,Normal"&amp;12Pàgina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7"/>
  <sheetViews>
    <sheetView tabSelected="1" topLeftCell="A16" workbookViewId="0">
      <selection activeCell="I27" sqref="I27"/>
    </sheetView>
  </sheetViews>
  <sheetFormatPr defaultColWidth="9.140625" defaultRowHeight="12.75" x14ac:dyDescent="0.2"/>
  <cols>
    <col min="1" max="1" width="6"/>
    <col min="2" max="2" width="24.7109375"/>
    <col min="3" max="3" width="10.7109375" style="1"/>
    <col min="4" max="4" width="12.85546875" style="1"/>
    <col min="5" max="5" width="6.5703125"/>
    <col min="6" max="6" width="18.7109375"/>
    <col min="7" max="7" width="5.85546875"/>
    <col min="8" max="8" width="17.5703125"/>
    <col min="9" max="9" width="5.85546875"/>
    <col min="10" max="10" width="10.7109375"/>
    <col min="11" max="11" width="22.140625" customWidth="1"/>
    <col min="12" max="12" width="11.140625" customWidth="1"/>
    <col min="16" max="16" width="13.7109375" customWidth="1"/>
    <col min="17" max="17" width="9.7109375" customWidth="1"/>
    <col min="18" max="1030" width="10.7109375"/>
  </cols>
  <sheetData>
    <row r="2" spans="1:14" ht="18.75" x14ac:dyDescent="0.3">
      <c r="A2" s="146" t="s">
        <v>235</v>
      </c>
      <c r="B2" s="147"/>
      <c r="C2" s="234"/>
      <c r="D2" s="234"/>
    </row>
    <row r="3" spans="1:14" ht="18.75" x14ac:dyDescent="0.3">
      <c r="A3" s="146"/>
      <c r="B3" s="147"/>
      <c r="C3" s="234"/>
      <c r="D3" s="234"/>
    </row>
    <row r="4" spans="1:14" ht="15.75" x14ac:dyDescent="0.25">
      <c r="A4" s="148" t="s">
        <v>236</v>
      </c>
      <c r="B4" s="147"/>
      <c r="C4" s="234"/>
      <c r="D4" s="234"/>
      <c r="F4" s="148" t="s">
        <v>237</v>
      </c>
    </row>
    <row r="5" spans="1:14" ht="13.5" thickBot="1" x14ac:dyDescent="0.25">
      <c r="A5" s="149"/>
      <c r="B5" s="149"/>
      <c r="C5" s="235"/>
      <c r="D5" s="235"/>
    </row>
    <row r="6" spans="1:14" ht="15.75" x14ac:dyDescent="0.25">
      <c r="A6" s="150" t="s">
        <v>223</v>
      </c>
      <c r="B6" s="150" t="s">
        <v>14</v>
      </c>
      <c r="C6" s="150" t="s">
        <v>13</v>
      </c>
      <c r="D6" s="150" t="s">
        <v>12</v>
      </c>
      <c r="F6" s="208" t="s">
        <v>64</v>
      </c>
      <c r="G6" s="209" t="s">
        <v>238</v>
      </c>
      <c r="H6" s="210" t="s">
        <v>65</v>
      </c>
      <c r="I6" s="211" t="s">
        <v>238</v>
      </c>
      <c r="K6" s="135" t="s">
        <v>225</v>
      </c>
      <c r="L6" s="136">
        <v>492</v>
      </c>
    </row>
    <row r="7" spans="1:14" ht="15" x14ac:dyDescent="0.2">
      <c r="A7" s="224">
        <v>1</v>
      </c>
      <c r="B7" s="193" t="s">
        <v>16</v>
      </c>
      <c r="C7" s="236">
        <v>114</v>
      </c>
      <c r="D7" s="236">
        <v>3400</v>
      </c>
      <c r="F7" s="219" t="s">
        <v>66</v>
      </c>
      <c r="G7" s="220">
        <v>34</v>
      </c>
      <c r="H7" s="221" t="s">
        <v>69</v>
      </c>
      <c r="I7" s="222">
        <v>34</v>
      </c>
      <c r="K7" s="135" t="s">
        <v>88</v>
      </c>
      <c r="L7" s="135">
        <v>43</v>
      </c>
    </row>
    <row r="8" spans="1:14" ht="15" x14ac:dyDescent="0.2">
      <c r="A8" s="194">
        <f t="shared" ref="A8:A45" si="0">A7+1</f>
        <v>2</v>
      </c>
      <c r="B8" s="195" t="s">
        <v>17</v>
      </c>
      <c r="C8" s="237">
        <v>103</v>
      </c>
      <c r="D8" s="237">
        <v>3345</v>
      </c>
      <c r="F8" s="202" t="s">
        <v>81</v>
      </c>
      <c r="G8" s="199">
        <v>29</v>
      </c>
      <c r="H8" s="155" t="s">
        <v>67</v>
      </c>
      <c r="I8" s="206">
        <v>22</v>
      </c>
      <c r="J8" s="151"/>
      <c r="K8" s="135" t="s">
        <v>226</v>
      </c>
      <c r="L8" s="135">
        <v>11.44</v>
      </c>
      <c r="M8" s="192"/>
      <c r="N8" s="192"/>
    </row>
    <row r="9" spans="1:14" ht="15" x14ac:dyDescent="0.2">
      <c r="A9" s="196">
        <f t="shared" si="0"/>
        <v>3</v>
      </c>
      <c r="B9" s="195" t="s">
        <v>15</v>
      </c>
      <c r="C9" s="237">
        <v>100</v>
      </c>
      <c r="D9" s="237">
        <v>3040</v>
      </c>
      <c r="F9" s="202" t="s">
        <v>30</v>
      </c>
      <c r="G9" s="199">
        <v>28</v>
      </c>
      <c r="H9" s="155" t="s">
        <v>75</v>
      </c>
      <c r="I9" s="206">
        <v>10</v>
      </c>
      <c r="K9" s="135"/>
      <c r="L9" s="135"/>
      <c r="M9" s="192"/>
      <c r="N9" s="192"/>
    </row>
    <row r="10" spans="1:14" ht="15" x14ac:dyDescent="0.2">
      <c r="A10" s="196">
        <f t="shared" si="0"/>
        <v>4</v>
      </c>
      <c r="B10" s="195" t="s">
        <v>31</v>
      </c>
      <c r="C10" s="237">
        <v>99</v>
      </c>
      <c r="D10" s="237">
        <v>3120</v>
      </c>
      <c r="F10" s="202" t="s">
        <v>68</v>
      </c>
      <c r="G10" s="199">
        <v>22</v>
      </c>
      <c r="H10" s="155" t="s">
        <v>70</v>
      </c>
      <c r="I10" s="206">
        <v>10</v>
      </c>
      <c r="J10" s="151"/>
      <c r="K10" s="135"/>
      <c r="L10" s="135"/>
      <c r="M10" s="192"/>
      <c r="N10" s="192"/>
    </row>
    <row r="11" spans="1:14" ht="15" x14ac:dyDescent="0.2">
      <c r="A11" s="196">
        <f t="shared" si="0"/>
        <v>5</v>
      </c>
      <c r="B11" s="195" t="s">
        <v>22</v>
      </c>
      <c r="C11" s="237">
        <v>82</v>
      </c>
      <c r="D11" s="237">
        <v>2395</v>
      </c>
      <c r="F11" s="202" t="s">
        <v>71</v>
      </c>
      <c r="G11" s="199">
        <v>13</v>
      </c>
      <c r="H11" s="155" t="s">
        <v>72</v>
      </c>
      <c r="I11" s="206">
        <v>10</v>
      </c>
      <c r="K11" s="135"/>
      <c r="L11" s="135"/>
      <c r="M11" s="192"/>
      <c r="N11" s="192"/>
    </row>
    <row r="12" spans="1:14" ht="15" x14ac:dyDescent="0.2">
      <c r="A12" s="196">
        <f t="shared" si="0"/>
        <v>6</v>
      </c>
      <c r="B12" s="195" t="s">
        <v>19</v>
      </c>
      <c r="C12" s="237">
        <v>80</v>
      </c>
      <c r="D12" s="237">
        <v>2700</v>
      </c>
      <c r="F12" s="202" t="s">
        <v>249</v>
      </c>
      <c r="G12" s="199">
        <v>11</v>
      </c>
      <c r="H12" s="155" t="s">
        <v>74</v>
      </c>
      <c r="I12" s="206">
        <v>8</v>
      </c>
      <c r="K12" s="135"/>
      <c r="L12" s="135"/>
      <c r="M12" s="192"/>
      <c r="N12" s="192"/>
    </row>
    <row r="13" spans="1:14" ht="14.25" x14ac:dyDescent="0.2">
      <c r="A13" s="196">
        <f t="shared" si="0"/>
        <v>7</v>
      </c>
      <c r="B13" s="195" t="s">
        <v>18</v>
      </c>
      <c r="C13" s="237">
        <v>72</v>
      </c>
      <c r="D13" s="237">
        <v>2235</v>
      </c>
      <c r="F13" s="202" t="s">
        <v>256</v>
      </c>
      <c r="G13" s="199">
        <v>10</v>
      </c>
      <c r="H13" s="155" t="s">
        <v>250</v>
      </c>
      <c r="I13" s="206">
        <v>7</v>
      </c>
      <c r="K13" s="156"/>
      <c r="L13" s="156"/>
      <c r="M13" s="192"/>
      <c r="N13" s="192"/>
    </row>
    <row r="14" spans="1:14" ht="14.25" x14ac:dyDescent="0.2">
      <c r="A14" s="196">
        <f t="shared" si="0"/>
        <v>8</v>
      </c>
      <c r="B14" s="195" t="s">
        <v>21</v>
      </c>
      <c r="C14" s="237">
        <v>70</v>
      </c>
      <c r="D14" s="237">
        <v>2425</v>
      </c>
      <c r="F14" s="202" t="s">
        <v>38</v>
      </c>
      <c r="G14" s="199">
        <v>5</v>
      </c>
      <c r="H14" s="155" t="s">
        <v>254</v>
      </c>
      <c r="I14" s="206">
        <v>6</v>
      </c>
      <c r="K14" s="156"/>
      <c r="L14" s="156"/>
      <c r="M14" s="156"/>
      <c r="N14" s="192"/>
    </row>
    <row r="15" spans="1:14" ht="14.25" x14ac:dyDescent="0.2">
      <c r="A15" s="196">
        <f t="shared" si="0"/>
        <v>9</v>
      </c>
      <c r="B15" s="195" t="s">
        <v>30</v>
      </c>
      <c r="C15" s="237">
        <v>66</v>
      </c>
      <c r="D15" s="237">
        <v>1865</v>
      </c>
      <c r="F15" s="202" t="s">
        <v>73</v>
      </c>
      <c r="G15" s="199">
        <v>5</v>
      </c>
      <c r="H15" s="155" t="s">
        <v>247</v>
      </c>
      <c r="I15" s="206">
        <v>4</v>
      </c>
      <c r="K15" s="156"/>
      <c r="L15" s="156"/>
      <c r="M15" s="156"/>
      <c r="N15" s="156"/>
    </row>
    <row r="16" spans="1:14" ht="14.25" x14ac:dyDescent="0.2">
      <c r="A16" s="196">
        <f t="shared" si="0"/>
        <v>10</v>
      </c>
      <c r="B16" s="195" t="s">
        <v>29</v>
      </c>
      <c r="C16" s="237">
        <v>59</v>
      </c>
      <c r="D16" s="237">
        <v>1925</v>
      </c>
      <c r="F16" s="202" t="s">
        <v>82</v>
      </c>
      <c r="G16" s="199">
        <v>3</v>
      </c>
      <c r="H16" s="155" t="s">
        <v>260</v>
      </c>
      <c r="I16" s="206">
        <v>2</v>
      </c>
      <c r="K16" s="156"/>
      <c r="L16" s="156"/>
      <c r="M16" s="156"/>
      <c r="N16" s="156"/>
    </row>
    <row r="17" spans="1:14" ht="14.25" x14ac:dyDescent="0.2">
      <c r="A17" s="196">
        <f t="shared" si="0"/>
        <v>11</v>
      </c>
      <c r="B17" s="195" t="s">
        <v>23</v>
      </c>
      <c r="C17" s="237">
        <v>42</v>
      </c>
      <c r="D17" s="237">
        <v>1100</v>
      </c>
      <c r="F17" s="202" t="s">
        <v>257</v>
      </c>
      <c r="G17" s="200">
        <v>3</v>
      </c>
      <c r="H17" s="155" t="s">
        <v>76</v>
      </c>
      <c r="I17" s="206">
        <v>1</v>
      </c>
      <c r="K17" s="156"/>
      <c r="L17" s="156"/>
      <c r="M17" s="156"/>
      <c r="N17" s="156"/>
    </row>
    <row r="18" spans="1:14" ht="14.25" x14ac:dyDescent="0.2">
      <c r="A18" s="196">
        <f t="shared" si="0"/>
        <v>12</v>
      </c>
      <c r="B18" s="195" t="s">
        <v>27</v>
      </c>
      <c r="C18" s="237">
        <v>38</v>
      </c>
      <c r="D18" s="237">
        <v>1230</v>
      </c>
      <c r="F18" s="202" t="s">
        <v>258</v>
      </c>
      <c r="G18" s="200">
        <v>1</v>
      </c>
      <c r="H18" s="155"/>
      <c r="I18" s="206"/>
      <c r="K18" s="156"/>
      <c r="L18" s="156"/>
      <c r="M18" s="156"/>
      <c r="N18" s="156"/>
    </row>
    <row r="19" spans="1:14" ht="14.25" x14ac:dyDescent="0.2">
      <c r="A19" s="196">
        <f t="shared" si="0"/>
        <v>13</v>
      </c>
      <c r="B19" s="195" t="s">
        <v>20</v>
      </c>
      <c r="C19" s="237">
        <v>34</v>
      </c>
      <c r="D19" s="237">
        <v>955</v>
      </c>
      <c r="F19" s="202"/>
      <c r="G19" s="201"/>
      <c r="H19" s="155"/>
      <c r="I19" s="206"/>
      <c r="K19" s="156"/>
      <c r="L19" s="156"/>
      <c r="M19" s="156"/>
      <c r="N19" s="156"/>
    </row>
    <row r="20" spans="1:14" ht="15" thickBot="1" x14ac:dyDescent="0.25">
      <c r="A20" s="196">
        <f t="shared" si="0"/>
        <v>14</v>
      </c>
      <c r="B20" s="195" t="s">
        <v>46</v>
      </c>
      <c r="C20" s="237">
        <v>32</v>
      </c>
      <c r="D20" s="237">
        <v>1095</v>
      </c>
      <c r="F20" s="203"/>
      <c r="G20" s="204"/>
      <c r="H20" s="205"/>
      <c r="I20" s="207"/>
      <c r="K20" s="156"/>
      <c r="L20" s="156"/>
      <c r="M20" s="156"/>
      <c r="N20" s="156"/>
    </row>
    <row r="21" spans="1:14" ht="15" x14ac:dyDescent="0.25">
      <c r="A21" s="196">
        <f t="shared" si="0"/>
        <v>15</v>
      </c>
      <c r="B21" s="195" t="s">
        <v>26</v>
      </c>
      <c r="C21" s="237">
        <v>32</v>
      </c>
      <c r="D21" s="237">
        <v>945</v>
      </c>
      <c r="F21" s="152"/>
      <c r="G21" s="153"/>
      <c r="H21" s="152"/>
      <c r="I21" s="153"/>
      <c r="K21" s="156"/>
      <c r="L21" s="156"/>
      <c r="M21" s="156"/>
      <c r="N21" s="156"/>
    </row>
    <row r="22" spans="1:14" ht="15" x14ac:dyDescent="0.25">
      <c r="A22" s="196">
        <f t="shared" si="0"/>
        <v>16</v>
      </c>
      <c r="B22" s="195" t="s">
        <v>33</v>
      </c>
      <c r="C22" s="237">
        <v>30</v>
      </c>
      <c r="D22" s="237">
        <v>1260</v>
      </c>
      <c r="F22" s="152"/>
      <c r="G22" s="153"/>
      <c r="H22" s="152"/>
      <c r="I22" s="153"/>
      <c r="K22" s="156"/>
      <c r="L22" s="156"/>
      <c r="M22" s="156"/>
      <c r="N22" s="156"/>
    </row>
    <row r="23" spans="1:14" ht="14.25" x14ac:dyDescent="0.2">
      <c r="A23" s="196">
        <f t="shared" si="0"/>
        <v>17</v>
      </c>
      <c r="B23" s="195" t="s">
        <v>32</v>
      </c>
      <c r="C23" s="237">
        <v>30</v>
      </c>
      <c r="D23" s="237">
        <v>920</v>
      </c>
      <c r="K23" s="84"/>
      <c r="L23" s="156"/>
      <c r="M23" s="156"/>
      <c r="N23" s="156"/>
    </row>
    <row r="24" spans="1:14" ht="14.25" x14ac:dyDescent="0.2">
      <c r="A24" s="196">
        <f t="shared" si="0"/>
        <v>18</v>
      </c>
      <c r="B24" s="195" t="s">
        <v>25</v>
      </c>
      <c r="C24" s="237">
        <v>27</v>
      </c>
      <c r="D24" s="237">
        <v>845</v>
      </c>
      <c r="K24" s="156"/>
      <c r="L24" s="156"/>
      <c r="M24" s="156"/>
      <c r="N24" s="156"/>
    </row>
    <row r="25" spans="1:14" ht="14.25" x14ac:dyDescent="0.2">
      <c r="A25" s="196">
        <f t="shared" si="0"/>
        <v>19</v>
      </c>
      <c r="B25" s="195" t="s">
        <v>28</v>
      </c>
      <c r="C25" s="237">
        <v>27</v>
      </c>
      <c r="D25" s="237">
        <v>725</v>
      </c>
      <c r="K25" s="192"/>
      <c r="L25" s="156"/>
      <c r="M25" s="156"/>
      <c r="N25" s="156"/>
    </row>
    <row r="26" spans="1:14" ht="15.75" x14ac:dyDescent="0.25">
      <c r="A26" s="196">
        <f t="shared" si="0"/>
        <v>20</v>
      </c>
      <c r="B26" s="195" t="s">
        <v>34</v>
      </c>
      <c r="C26" s="237">
        <v>26</v>
      </c>
      <c r="D26" s="237">
        <v>720</v>
      </c>
      <c r="F26" s="148" t="s">
        <v>239</v>
      </c>
      <c r="K26" s="192"/>
      <c r="L26" s="156"/>
      <c r="M26" s="156"/>
      <c r="N26" s="156"/>
    </row>
    <row r="27" spans="1:14" ht="14.25" x14ac:dyDescent="0.2">
      <c r="A27" s="196">
        <f t="shared" si="0"/>
        <v>21</v>
      </c>
      <c r="B27" s="195" t="s">
        <v>39</v>
      </c>
      <c r="C27" s="237">
        <v>23</v>
      </c>
      <c r="D27" s="237">
        <v>625</v>
      </c>
      <c r="K27" s="192"/>
      <c r="L27" s="192"/>
      <c r="M27" s="192"/>
      <c r="N27" s="192"/>
    </row>
    <row r="28" spans="1:14" ht="15" x14ac:dyDescent="0.25">
      <c r="A28" s="196">
        <f t="shared" si="0"/>
        <v>22</v>
      </c>
      <c r="B28" s="195" t="s">
        <v>57</v>
      </c>
      <c r="C28" s="237">
        <v>22</v>
      </c>
      <c r="D28" s="237">
        <v>745</v>
      </c>
      <c r="F28" s="154" t="s">
        <v>14</v>
      </c>
      <c r="G28" s="238" t="s">
        <v>238</v>
      </c>
      <c r="K28" s="192"/>
      <c r="L28" s="192"/>
      <c r="M28" s="192"/>
      <c r="N28" s="192"/>
    </row>
    <row r="29" spans="1:14" ht="14.25" x14ac:dyDescent="0.2">
      <c r="A29" s="196">
        <f t="shared" si="0"/>
        <v>23</v>
      </c>
      <c r="B29" s="195" t="s">
        <v>36</v>
      </c>
      <c r="C29" s="237">
        <v>21</v>
      </c>
      <c r="D29" s="237">
        <v>630</v>
      </c>
      <c r="F29" s="223" t="s">
        <v>70</v>
      </c>
      <c r="G29" s="239">
        <v>9</v>
      </c>
      <c r="K29" s="192"/>
      <c r="L29" s="192"/>
      <c r="M29" s="192"/>
      <c r="N29" s="192"/>
    </row>
    <row r="30" spans="1:14" ht="14.25" x14ac:dyDescent="0.2">
      <c r="A30" s="196">
        <f t="shared" si="0"/>
        <v>24</v>
      </c>
      <c r="B30" s="195" t="s">
        <v>40</v>
      </c>
      <c r="C30" s="237">
        <v>18</v>
      </c>
      <c r="D30" s="237">
        <v>445</v>
      </c>
      <c r="F30" s="214" t="s">
        <v>247</v>
      </c>
      <c r="G30" s="240">
        <v>1</v>
      </c>
      <c r="K30" s="192"/>
      <c r="L30" s="192"/>
      <c r="M30" s="192"/>
      <c r="N30" s="192"/>
    </row>
    <row r="31" spans="1:14" ht="14.25" x14ac:dyDescent="0.2">
      <c r="A31" s="196">
        <f t="shared" si="0"/>
        <v>25</v>
      </c>
      <c r="B31" s="195" t="s">
        <v>24</v>
      </c>
      <c r="C31" s="237">
        <v>15</v>
      </c>
      <c r="D31" s="237">
        <v>520</v>
      </c>
      <c r="F31" s="214" t="s">
        <v>24</v>
      </c>
      <c r="G31" s="240">
        <v>2</v>
      </c>
      <c r="K31" s="192"/>
      <c r="L31" s="192"/>
      <c r="M31" s="192"/>
      <c r="N31" s="192"/>
    </row>
    <row r="32" spans="1:14" ht="14.25" x14ac:dyDescent="0.2">
      <c r="A32" s="196">
        <f t="shared" si="0"/>
        <v>26</v>
      </c>
      <c r="B32" s="195" t="s">
        <v>37</v>
      </c>
      <c r="C32" s="237">
        <v>15</v>
      </c>
      <c r="D32" s="237">
        <v>405</v>
      </c>
      <c r="F32" s="214" t="s">
        <v>241</v>
      </c>
      <c r="G32" s="240">
        <v>1</v>
      </c>
      <c r="K32" s="192"/>
      <c r="L32" s="192"/>
      <c r="M32" s="192"/>
      <c r="N32" s="192"/>
    </row>
    <row r="33" spans="1:14" ht="14.25" x14ac:dyDescent="0.2">
      <c r="A33" s="196">
        <f t="shared" si="0"/>
        <v>27</v>
      </c>
      <c r="B33" s="195" t="s">
        <v>55</v>
      </c>
      <c r="C33" s="237">
        <v>12</v>
      </c>
      <c r="D33" s="237">
        <v>370</v>
      </c>
      <c r="F33" s="214" t="s">
        <v>26</v>
      </c>
      <c r="G33" s="240">
        <v>1</v>
      </c>
      <c r="K33" s="192"/>
      <c r="L33" s="192"/>
      <c r="M33" s="192"/>
      <c r="N33" s="192"/>
    </row>
    <row r="34" spans="1:14" ht="14.25" x14ac:dyDescent="0.2">
      <c r="A34" s="196">
        <f t="shared" si="0"/>
        <v>28</v>
      </c>
      <c r="B34" s="195" t="s">
        <v>50</v>
      </c>
      <c r="C34" s="237">
        <v>8</v>
      </c>
      <c r="D34" s="237">
        <v>420</v>
      </c>
      <c r="F34" s="214" t="s">
        <v>258</v>
      </c>
      <c r="G34" s="240">
        <v>1</v>
      </c>
      <c r="K34" s="192"/>
      <c r="L34" s="192"/>
      <c r="M34" s="192"/>
      <c r="N34" s="192"/>
    </row>
    <row r="35" spans="1:14" ht="14.25" x14ac:dyDescent="0.2">
      <c r="A35" s="196">
        <f t="shared" si="0"/>
        <v>29</v>
      </c>
      <c r="B35" s="195" t="s">
        <v>38</v>
      </c>
      <c r="C35" s="237">
        <v>8</v>
      </c>
      <c r="D35" s="237">
        <v>260</v>
      </c>
      <c r="F35" s="214" t="s">
        <v>51</v>
      </c>
      <c r="G35" s="240">
        <v>1</v>
      </c>
      <c r="K35" s="192"/>
      <c r="L35" s="192"/>
      <c r="M35" s="192"/>
      <c r="N35" s="192"/>
    </row>
    <row r="36" spans="1:14" ht="14.25" x14ac:dyDescent="0.2">
      <c r="A36" s="196">
        <f t="shared" si="0"/>
        <v>30</v>
      </c>
      <c r="B36" s="195" t="s">
        <v>54</v>
      </c>
      <c r="C36" s="237">
        <v>6</v>
      </c>
      <c r="D36" s="237">
        <v>160</v>
      </c>
      <c r="F36" s="214" t="s">
        <v>266</v>
      </c>
      <c r="G36" s="240">
        <v>1</v>
      </c>
      <c r="K36" s="192"/>
      <c r="L36" s="192"/>
      <c r="M36" s="192"/>
      <c r="N36" s="192"/>
    </row>
    <row r="37" spans="1:14" ht="14.25" x14ac:dyDescent="0.2">
      <c r="A37" s="196">
        <f t="shared" si="0"/>
        <v>31</v>
      </c>
      <c r="B37" s="195" t="s">
        <v>253</v>
      </c>
      <c r="C37" s="237">
        <v>6</v>
      </c>
      <c r="D37" s="237">
        <v>160</v>
      </c>
      <c r="F37" s="214" t="s">
        <v>267</v>
      </c>
      <c r="G37" s="240">
        <v>1</v>
      </c>
      <c r="K37" s="192"/>
      <c r="L37" s="192"/>
      <c r="M37" s="192"/>
      <c r="N37" s="192"/>
    </row>
    <row r="38" spans="1:14" ht="15" thickBot="1" x14ac:dyDescent="0.25">
      <c r="A38" s="196">
        <f t="shared" si="0"/>
        <v>32</v>
      </c>
      <c r="B38" s="195" t="s">
        <v>41</v>
      </c>
      <c r="C38" s="237">
        <v>6</v>
      </c>
      <c r="D38" s="237">
        <v>150</v>
      </c>
      <c r="F38" s="216" t="s">
        <v>264</v>
      </c>
      <c r="G38" s="241">
        <v>1</v>
      </c>
      <c r="K38" s="192"/>
      <c r="L38" s="192"/>
      <c r="M38" s="192"/>
      <c r="N38" s="192"/>
    </row>
    <row r="39" spans="1:14" ht="14.25" x14ac:dyDescent="0.2">
      <c r="A39" s="196">
        <f t="shared" si="0"/>
        <v>33</v>
      </c>
      <c r="B39" s="195" t="s">
        <v>51</v>
      </c>
      <c r="C39" s="237">
        <v>6</v>
      </c>
      <c r="D39" s="237">
        <v>150</v>
      </c>
      <c r="K39" s="192"/>
      <c r="L39" s="192"/>
      <c r="M39" s="192"/>
      <c r="N39" s="192"/>
    </row>
    <row r="40" spans="1:14" ht="14.25" x14ac:dyDescent="0.2">
      <c r="A40" s="196">
        <f t="shared" si="0"/>
        <v>34</v>
      </c>
      <c r="B40" s="195" t="s">
        <v>254</v>
      </c>
      <c r="C40" s="237">
        <v>6</v>
      </c>
      <c r="D40" s="237">
        <v>140</v>
      </c>
      <c r="K40" s="192"/>
      <c r="L40" s="192"/>
      <c r="M40" s="192"/>
      <c r="N40" s="192"/>
    </row>
    <row r="41" spans="1:14" ht="14.25" x14ac:dyDescent="0.2">
      <c r="A41" s="196">
        <f t="shared" si="0"/>
        <v>35</v>
      </c>
      <c r="B41" s="195" t="s">
        <v>48</v>
      </c>
      <c r="C41" s="237">
        <v>5</v>
      </c>
      <c r="D41" s="237">
        <v>220</v>
      </c>
      <c r="K41" s="192"/>
      <c r="L41" s="192"/>
      <c r="M41" s="192"/>
      <c r="N41" s="192"/>
    </row>
    <row r="42" spans="1:14" ht="14.25" x14ac:dyDescent="0.2">
      <c r="A42" s="196">
        <f t="shared" si="0"/>
        <v>36</v>
      </c>
      <c r="B42" s="195" t="s">
        <v>44</v>
      </c>
      <c r="C42" s="237">
        <v>5</v>
      </c>
      <c r="D42" s="237">
        <v>115</v>
      </c>
      <c r="K42" s="192"/>
      <c r="L42" s="192"/>
      <c r="M42" s="192"/>
      <c r="N42" s="192"/>
    </row>
    <row r="43" spans="1:14" ht="14.25" x14ac:dyDescent="0.2">
      <c r="A43" s="196">
        <f t="shared" si="0"/>
        <v>37</v>
      </c>
      <c r="B43" s="195" t="s">
        <v>42</v>
      </c>
      <c r="C43" s="237">
        <v>4</v>
      </c>
      <c r="D43" s="237">
        <v>160</v>
      </c>
      <c r="K43" s="192"/>
      <c r="L43" s="192"/>
      <c r="M43" s="192"/>
      <c r="N43" s="192"/>
    </row>
    <row r="44" spans="1:14" ht="14.25" x14ac:dyDescent="0.2">
      <c r="A44" s="196">
        <f t="shared" si="0"/>
        <v>38</v>
      </c>
      <c r="B44" s="195" t="s">
        <v>269</v>
      </c>
      <c r="C44" s="237">
        <v>3</v>
      </c>
      <c r="D44" s="237">
        <v>70</v>
      </c>
      <c r="K44" s="192"/>
      <c r="L44" s="192"/>
      <c r="M44" s="192"/>
      <c r="N44" s="192"/>
    </row>
    <row r="45" spans="1:14" ht="14.25" x14ac:dyDescent="0.2">
      <c r="A45" s="196">
        <v>39</v>
      </c>
      <c r="B45" s="195" t="s">
        <v>270</v>
      </c>
      <c r="C45" s="237">
        <v>1</v>
      </c>
      <c r="D45" s="237">
        <v>85</v>
      </c>
      <c r="K45" s="192"/>
      <c r="L45" s="192"/>
      <c r="M45" s="192"/>
      <c r="N45" s="192"/>
    </row>
    <row r="46" spans="1:14" ht="14.25" x14ac:dyDescent="0.2">
      <c r="A46" s="196">
        <v>40</v>
      </c>
      <c r="B46" s="195" t="s">
        <v>49</v>
      </c>
      <c r="C46" s="237">
        <v>1</v>
      </c>
      <c r="D46" s="237">
        <v>75</v>
      </c>
      <c r="K46" s="192"/>
      <c r="L46" s="192"/>
      <c r="M46" s="192"/>
      <c r="N46" s="192"/>
    </row>
    <row r="47" spans="1:14" ht="14.25" x14ac:dyDescent="0.2">
      <c r="A47" s="196">
        <v>41</v>
      </c>
      <c r="B47" s="195" t="s">
        <v>35</v>
      </c>
      <c r="C47" s="237">
        <v>1</v>
      </c>
      <c r="D47" s="237">
        <v>50</v>
      </c>
      <c r="K47" s="192"/>
      <c r="M47" s="192"/>
      <c r="N47" s="192"/>
    </row>
    <row r="48" spans="1:14" ht="15" x14ac:dyDescent="0.25">
      <c r="A48" s="153"/>
      <c r="B48" s="197"/>
      <c r="C48" s="153"/>
      <c r="D48" s="153"/>
      <c r="K48" s="192"/>
      <c r="M48" s="192"/>
      <c r="N48" s="192"/>
    </row>
    <row r="49" spans="11:14" ht="14.25" x14ac:dyDescent="0.2">
      <c r="K49" s="192"/>
      <c r="M49" s="192"/>
      <c r="N49" s="192"/>
    </row>
    <row r="50" spans="11:14" ht="14.25" x14ac:dyDescent="0.2">
      <c r="K50" s="192"/>
      <c r="M50" s="192"/>
      <c r="N50" s="192"/>
    </row>
    <row r="51" spans="11:14" ht="14.25" x14ac:dyDescent="0.2">
      <c r="K51" s="192"/>
      <c r="M51" s="192"/>
      <c r="N51" s="192"/>
    </row>
    <row r="52" spans="11:14" ht="14.25" x14ac:dyDescent="0.2">
      <c r="K52" s="192"/>
      <c r="M52" s="192"/>
      <c r="N52" s="192"/>
    </row>
    <row r="53" spans="11:14" ht="14.25" x14ac:dyDescent="0.2">
      <c r="K53" s="192"/>
      <c r="M53" s="192"/>
      <c r="N53" s="192"/>
    </row>
    <row r="54" spans="11:14" ht="14.25" x14ac:dyDescent="0.2">
      <c r="K54" s="192"/>
      <c r="M54" s="192"/>
      <c r="N54" s="192"/>
    </row>
    <row r="55" spans="11:14" ht="14.25" x14ac:dyDescent="0.2">
      <c r="K55" s="192"/>
      <c r="M55" s="192"/>
      <c r="N55" s="192"/>
    </row>
    <row r="56" spans="11:14" ht="14.25" x14ac:dyDescent="0.2">
      <c r="K56" s="192"/>
      <c r="M56" s="192"/>
      <c r="N56" s="192"/>
    </row>
    <row r="57" spans="11:14" ht="14.25" x14ac:dyDescent="0.2">
      <c r="K57" s="192"/>
      <c r="M57" s="192"/>
      <c r="N57" s="192"/>
    </row>
  </sheetData>
  <sortState ref="K8:N57">
    <sortCondition descending="1" ref="M8:M57"/>
  </sortState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defaultColWidth="9.140625" defaultRowHeight="12.75" x14ac:dyDescent="0.2"/>
  <cols>
    <col min="1" max="3" width="11.42578125"/>
    <col min="4" max="4" width="22.85546875"/>
    <col min="5" max="1025" width="11.42578125"/>
  </cols>
  <sheetData>
    <row r="1" spans="1:4" x14ac:dyDescent="0.2">
      <c r="A1" t="s">
        <v>11</v>
      </c>
      <c r="B1" t="s">
        <v>12</v>
      </c>
      <c r="C1" t="s">
        <v>13</v>
      </c>
      <c r="D1" t="s">
        <v>14</v>
      </c>
    </row>
    <row r="2" spans="1:4" x14ac:dyDescent="0.2">
      <c r="A2">
        <v>1</v>
      </c>
      <c r="B2">
        <v>2760</v>
      </c>
      <c r="C2">
        <v>85</v>
      </c>
      <c r="D2" t="s">
        <v>19</v>
      </c>
    </row>
    <row r="3" spans="1:4" x14ac:dyDescent="0.2">
      <c r="A3">
        <v>2</v>
      </c>
      <c r="B3">
        <v>2500</v>
      </c>
      <c r="C3">
        <v>82</v>
      </c>
      <c r="D3" t="s">
        <v>16</v>
      </c>
    </row>
    <row r="4" spans="1:4" x14ac:dyDescent="0.2">
      <c r="A4">
        <v>3</v>
      </c>
      <c r="B4">
        <v>2275</v>
      </c>
      <c r="C4">
        <v>74</v>
      </c>
      <c r="D4" t="s">
        <v>15</v>
      </c>
    </row>
    <row r="5" spans="1:4" x14ac:dyDescent="0.2">
      <c r="A5">
        <v>4</v>
      </c>
      <c r="B5">
        <v>2470</v>
      </c>
      <c r="C5">
        <v>71</v>
      </c>
      <c r="D5" t="s">
        <v>17</v>
      </c>
    </row>
    <row r="6" spans="1:4" x14ac:dyDescent="0.2">
      <c r="A6">
        <v>5</v>
      </c>
      <c r="B6">
        <v>2045</v>
      </c>
      <c r="C6">
        <v>64</v>
      </c>
      <c r="D6" t="s">
        <v>21</v>
      </c>
    </row>
    <row r="7" spans="1:4" x14ac:dyDescent="0.2">
      <c r="A7">
        <v>6</v>
      </c>
      <c r="B7">
        <v>2205</v>
      </c>
      <c r="C7">
        <v>62</v>
      </c>
      <c r="D7" t="s">
        <v>20</v>
      </c>
    </row>
    <row r="8" spans="1:4" x14ac:dyDescent="0.2">
      <c r="A8">
        <v>7</v>
      </c>
      <c r="B8">
        <v>1930</v>
      </c>
      <c r="C8">
        <v>60</v>
      </c>
      <c r="D8" t="s">
        <v>22</v>
      </c>
    </row>
    <row r="9" spans="1:4" x14ac:dyDescent="0.2">
      <c r="A9">
        <v>8</v>
      </c>
      <c r="B9">
        <v>1710</v>
      </c>
      <c r="C9">
        <v>58</v>
      </c>
      <c r="D9" t="s">
        <v>18</v>
      </c>
    </row>
    <row r="10" spans="1:4" x14ac:dyDescent="0.2">
      <c r="A10">
        <v>9</v>
      </c>
      <c r="B10">
        <v>1680</v>
      </c>
      <c r="C10">
        <v>53</v>
      </c>
      <c r="D10" t="s">
        <v>24</v>
      </c>
    </row>
    <row r="11" spans="1:4" x14ac:dyDescent="0.2">
      <c r="A11">
        <v>9</v>
      </c>
      <c r="B11">
        <v>1650</v>
      </c>
      <c r="C11">
        <v>53</v>
      </c>
      <c r="D11" t="s">
        <v>32</v>
      </c>
    </row>
    <row r="12" spans="1:4" x14ac:dyDescent="0.2">
      <c r="A12">
        <v>11</v>
      </c>
      <c r="B12">
        <v>1760</v>
      </c>
      <c r="C12">
        <v>52</v>
      </c>
      <c r="D12" t="s">
        <v>31</v>
      </c>
    </row>
    <row r="13" spans="1:4" x14ac:dyDescent="0.2">
      <c r="A13">
        <v>12</v>
      </c>
      <c r="B13">
        <v>1525</v>
      </c>
      <c r="C13">
        <v>51</v>
      </c>
      <c r="D13" t="s">
        <v>23</v>
      </c>
    </row>
    <row r="14" spans="1:4" x14ac:dyDescent="0.2">
      <c r="A14">
        <v>13</v>
      </c>
      <c r="B14">
        <v>1660</v>
      </c>
      <c r="C14">
        <v>46</v>
      </c>
      <c r="D14" t="s">
        <v>27</v>
      </c>
    </row>
    <row r="15" spans="1:4" x14ac:dyDescent="0.2">
      <c r="A15">
        <v>14</v>
      </c>
      <c r="B15">
        <v>920</v>
      </c>
      <c r="C15">
        <v>33</v>
      </c>
      <c r="D15" t="s">
        <v>34</v>
      </c>
    </row>
    <row r="16" spans="1:4" x14ac:dyDescent="0.2">
      <c r="A16">
        <v>14</v>
      </c>
      <c r="B16">
        <v>1225</v>
      </c>
      <c r="C16">
        <v>33</v>
      </c>
      <c r="D16" t="s">
        <v>44</v>
      </c>
    </row>
    <row r="17" spans="1:4" x14ac:dyDescent="0.2">
      <c r="A17">
        <v>16</v>
      </c>
      <c r="B17">
        <v>875</v>
      </c>
      <c r="C17">
        <v>30</v>
      </c>
      <c r="D17" t="s">
        <v>240</v>
      </c>
    </row>
    <row r="18" spans="1:4" x14ac:dyDescent="0.2">
      <c r="A18">
        <v>17</v>
      </c>
      <c r="B18">
        <v>895</v>
      </c>
      <c r="C18">
        <v>27</v>
      </c>
      <c r="D18" t="s">
        <v>52</v>
      </c>
    </row>
    <row r="19" spans="1:4" x14ac:dyDescent="0.2">
      <c r="A19">
        <v>18</v>
      </c>
      <c r="B19">
        <v>650</v>
      </c>
      <c r="C19">
        <v>21</v>
      </c>
      <c r="D19" t="s">
        <v>37</v>
      </c>
    </row>
    <row r="20" spans="1:4" x14ac:dyDescent="0.2">
      <c r="A20">
        <v>19</v>
      </c>
      <c r="B20">
        <v>495</v>
      </c>
      <c r="C20">
        <v>19</v>
      </c>
      <c r="D20" t="s">
        <v>26</v>
      </c>
    </row>
    <row r="21" spans="1:4" x14ac:dyDescent="0.2">
      <c r="A21">
        <v>20</v>
      </c>
      <c r="B21">
        <v>775</v>
      </c>
      <c r="C21">
        <v>16</v>
      </c>
      <c r="D21" t="s">
        <v>33</v>
      </c>
    </row>
    <row r="22" spans="1:4" x14ac:dyDescent="0.2">
      <c r="A22">
        <v>21</v>
      </c>
      <c r="B22">
        <v>460</v>
      </c>
      <c r="C22">
        <v>15</v>
      </c>
      <c r="D22" t="s">
        <v>51</v>
      </c>
    </row>
    <row r="23" spans="1:4" x14ac:dyDescent="0.2">
      <c r="A23">
        <v>22</v>
      </c>
      <c r="B23">
        <v>475</v>
      </c>
      <c r="C23">
        <v>14</v>
      </c>
      <c r="D23" t="s">
        <v>43</v>
      </c>
    </row>
    <row r="24" spans="1:4" x14ac:dyDescent="0.2">
      <c r="A24">
        <v>22</v>
      </c>
      <c r="B24">
        <v>555</v>
      </c>
      <c r="C24">
        <v>14</v>
      </c>
      <c r="D24" t="s">
        <v>36</v>
      </c>
    </row>
    <row r="25" spans="1:4" x14ac:dyDescent="0.2">
      <c r="A25">
        <v>24</v>
      </c>
      <c r="B25">
        <v>315</v>
      </c>
      <c r="C25">
        <v>12</v>
      </c>
      <c r="D25" t="s">
        <v>28</v>
      </c>
    </row>
    <row r="26" spans="1:4" x14ac:dyDescent="0.2">
      <c r="A26">
        <v>24</v>
      </c>
      <c r="B26">
        <v>315</v>
      </c>
      <c r="C26">
        <v>12</v>
      </c>
      <c r="D26" t="s">
        <v>241</v>
      </c>
    </row>
    <row r="27" spans="1:4" x14ac:dyDescent="0.2">
      <c r="A27">
        <v>26</v>
      </c>
      <c r="B27">
        <v>320</v>
      </c>
      <c r="C27">
        <v>10</v>
      </c>
      <c r="D27" t="s">
        <v>49</v>
      </c>
    </row>
    <row r="28" spans="1:4" x14ac:dyDescent="0.2">
      <c r="A28">
        <v>26</v>
      </c>
      <c r="B28">
        <v>550</v>
      </c>
      <c r="C28">
        <v>10</v>
      </c>
      <c r="D28" t="s">
        <v>50</v>
      </c>
    </row>
    <row r="29" spans="1:4" x14ac:dyDescent="0.2">
      <c r="A29">
        <v>28</v>
      </c>
      <c r="B29">
        <v>415</v>
      </c>
      <c r="C29">
        <v>9</v>
      </c>
      <c r="D29" t="s">
        <v>55</v>
      </c>
    </row>
    <row r="30" spans="1:4" x14ac:dyDescent="0.2">
      <c r="A30">
        <v>28</v>
      </c>
      <c r="B30">
        <v>215</v>
      </c>
      <c r="C30">
        <v>9</v>
      </c>
      <c r="D30" t="s">
        <v>30</v>
      </c>
    </row>
    <row r="31" spans="1:4" x14ac:dyDescent="0.2">
      <c r="A31">
        <v>30</v>
      </c>
      <c r="B31">
        <v>165</v>
      </c>
      <c r="C31">
        <v>6</v>
      </c>
      <c r="D31" t="s">
        <v>38</v>
      </c>
    </row>
    <row r="32" spans="1:4" x14ac:dyDescent="0.2">
      <c r="A32">
        <v>31</v>
      </c>
      <c r="B32">
        <v>370</v>
      </c>
      <c r="C32">
        <v>5</v>
      </c>
      <c r="D32" t="s">
        <v>242</v>
      </c>
    </row>
    <row r="33" spans="1:4" x14ac:dyDescent="0.2">
      <c r="A33">
        <v>32</v>
      </c>
      <c r="B33">
        <v>130</v>
      </c>
      <c r="C33">
        <v>4</v>
      </c>
      <c r="D33" t="s">
        <v>243</v>
      </c>
    </row>
    <row r="34" spans="1:4" x14ac:dyDescent="0.2">
      <c r="A34">
        <v>32</v>
      </c>
      <c r="B34">
        <v>310</v>
      </c>
      <c r="C34">
        <v>4</v>
      </c>
      <c r="D34" t="s">
        <v>244</v>
      </c>
    </row>
    <row r="35" spans="1:4" x14ac:dyDescent="0.2">
      <c r="A35">
        <v>34</v>
      </c>
      <c r="B35">
        <v>70</v>
      </c>
      <c r="C35">
        <v>3</v>
      </c>
      <c r="D35" t="s">
        <v>41</v>
      </c>
    </row>
    <row r="36" spans="1:4" x14ac:dyDescent="0.2">
      <c r="A36">
        <v>34</v>
      </c>
      <c r="B36">
        <v>90</v>
      </c>
      <c r="C36">
        <v>3</v>
      </c>
      <c r="D36" t="s">
        <v>40</v>
      </c>
    </row>
    <row r="37" spans="1:4" x14ac:dyDescent="0.2">
      <c r="A37">
        <v>34</v>
      </c>
      <c r="B37">
        <v>70</v>
      </c>
      <c r="C37">
        <v>3</v>
      </c>
      <c r="D37" t="s">
        <v>245</v>
      </c>
    </row>
    <row r="38" spans="1:4" x14ac:dyDescent="0.2">
      <c r="A38">
        <v>34</v>
      </c>
      <c r="B38">
        <v>375</v>
      </c>
      <c r="C38">
        <v>3</v>
      </c>
      <c r="D38" t="s">
        <v>60</v>
      </c>
    </row>
    <row r="39" spans="1:4" x14ac:dyDescent="0.2">
      <c r="A39">
        <v>34</v>
      </c>
      <c r="B39">
        <v>65</v>
      </c>
      <c r="C39">
        <v>3</v>
      </c>
      <c r="D39" t="s">
        <v>54</v>
      </c>
    </row>
    <row r="40" spans="1:4" x14ac:dyDescent="0.2">
      <c r="A40">
        <v>39</v>
      </c>
      <c r="B40">
        <v>120</v>
      </c>
      <c r="C40">
        <v>2</v>
      </c>
      <c r="D40" t="s">
        <v>42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opLeftCell="A149" workbookViewId="0">
      <selection activeCell="F160" sqref="F160:I174"/>
    </sheetView>
  </sheetViews>
  <sheetFormatPr defaultColWidth="9.140625" defaultRowHeight="12.75" x14ac:dyDescent="0.2"/>
  <cols>
    <col min="1" max="1" width="18.28515625" customWidth="1"/>
    <col min="2" max="2" width="9.42578125" style="1"/>
    <col min="3" max="3" width="16.7109375"/>
    <col min="4" max="4" width="9.42578125" style="1"/>
    <col min="5" max="5" width="9.42578125"/>
    <col min="6" max="6" width="18.7109375"/>
    <col min="7" max="7" width="9.42578125" style="1"/>
    <col min="8" max="8" width="17.28515625"/>
    <col min="9" max="9" width="9.42578125" style="1"/>
    <col min="10" max="10" width="9.42578125"/>
    <col min="11" max="11" width="9.42578125" customWidth="1"/>
    <col min="12" max="12" width="16.5703125" customWidth="1"/>
    <col min="13" max="1025" width="11.5703125"/>
  </cols>
  <sheetData>
    <row r="1" spans="1:9" ht="18" x14ac:dyDescent="0.25">
      <c r="A1" s="18" t="s">
        <v>61</v>
      </c>
      <c r="B1"/>
      <c r="D1"/>
      <c r="G1"/>
      <c r="I1"/>
    </row>
    <row r="2" spans="1:9" x14ac:dyDescent="0.2">
      <c r="B2"/>
      <c r="D2"/>
      <c r="G2"/>
      <c r="I2"/>
    </row>
    <row r="3" spans="1:9" ht="15.75" x14ac:dyDescent="0.2">
      <c r="A3" s="19" t="s">
        <v>62</v>
      </c>
      <c r="B3" s="20"/>
      <c r="C3" s="21"/>
      <c r="D3" s="20"/>
      <c r="F3" s="230" t="s">
        <v>63</v>
      </c>
      <c r="G3" s="230"/>
      <c r="H3" s="230"/>
      <c r="I3" s="230"/>
    </row>
    <row r="4" spans="1:9" x14ac:dyDescent="0.2">
      <c r="A4" s="22" t="s">
        <v>64</v>
      </c>
      <c r="B4" s="23"/>
      <c r="C4" s="22" t="s">
        <v>65</v>
      </c>
      <c r="D4" s="23"/>
      <c r="F4" s="22" t="s">
        <v>64</v>
      </c>
      <c r="G4" s="23"/>
      <c r="H4" s="22" t="s">
        <v>65</v>
      </c>
      <c r="I4" s="23"/>
    </row>
    <row r="5" spans="1:9" x14ac:dyDescent="0.2">
      <c r="A5" s="24" t="s">
        <v>66</v>
      </c>
      <c r="B5" s="25">
        <v>5</v>
      </c>
      <c r="C5" s="26" t="s">
        <v>67</v>
      </c>
      <c r="D5" s="27">
        <v>5</v>
      </c>
      <c r="F5" s="171" t="s">
        <v>66</v>
      </c>
      <c r="G5" s="172">
        <v>5</v>
      </c>
      <c r="H5" s="173" t="s">
        <v>67</v>
      </c>
      <c r="I5" s="172">
        <v>5</v>
      </c>
    </row>
    <row r="6" spans="1:9" x14ac:dyDescent="0.2">
      <c r="A6" s="28" t="s">
        <v>68</v>
      </c>
      <c r="B6" s="29">
        <v>4</v>
      </c>
      <c r="C6" s="30" t="s">
        <v>69</v>
      </c>
      <c r="D6" s="31">
        <v>4</v>
      </c>
      <c r="F6" s="28" t="s">
        <v>68</v>
      </c>
      <c r="G6" s="29">
        <v>4</v>
      </c>
      <c r="H6" s="30" t="s">
        <v>69</v>
      </c>
      <c r="I6" s="31">
        <v>4</v>
      </c>
    </row>
    <row r="7" spans="1:9" x14ac:dyDescent="0.2">
      <c r="A7" s="28" t="s">
        <v>30</v>
      </c>
      <c r="B7" s="29">
        <v>3</v>
      </c>
      <c r="C7" s="32" t="s">
        <v>70</v>
      </c>
      <c r="D7" s="31">
        <v>3</v>
      </c>
      <c r="F7" s="28" t="s">
        <v>30</v>
      </c>
      <c r="G7" s="29">
        <v>3</v>
      </c>
      <c r="H7" s="32" t="s">
        <v>70</v>
      </c>
      <c r="I7" s="31">
        <v>3</v>
      </c>
    </row>
    <row r="8" spans="1:9" x14ac:dyDescent="0.2">
      <c r="A8" s="28" t="s">
        <v>71</v>
      </c>
      <c r="B8" s="29">
        <v>2</v>
      </c>
      <c r="C8" s="32" t="s">
        <v>72</v>
      </c>
      <c r="D8" s="31">
        <v>2</v>
      </c>
      <c r="F8" s="28" t="s">
        <v>71</v>
      </c>
      <c r="G8" s="29">
        <v>2</v>
      </c>
      <c r="H8" s="32" t="s">
        <v>72</v>
      </c>
      <c r="I8" s="31">
        <v>2</v>
      </c>
    </row>
    <row r="9" spans="1:9" x14ac:dyDescent="0.2">
      <c r="A9" s="28" t="s">
        <v>73</v>
      </c>
      <c r="B9" s="29">
        <v>1</v>
      </c>
      <c r="C9" s="32" t="s">
        <v>74</v>
      </c>
      <c r="D9" s="31">
        <v>1</v>
      </c>
      <c r="F9" s="28" t="s">
        <v>73</v>
      </c>
      <c r="G9" s="29">
        <v>1</v>
      </c>
      <c r="H9" s="32" t="s">
        <v>74</v>
      </c>
      <c r="I9" s="31">
        <v>1</v>
      </c>
    </row>
    <row r="10" spans="1:9" x14ac:dyDescent="0.2">
      <c r="A10" s="28"/>
      <c r="B10" s="29"/>
      <c r="C10" s="32"/>
      <c r="D10" s="31"/>
      <c r="F10" s="28"/>
      <c r="G10" s="29"/>
      <c r="H10" s="32"/>
      <c r="I10" s="31"/>
    </row>
    <row r="11" spans="1:9" x14ac:dyDescent="0.2">
      <c r="A11" s="28"/>
      <c r="B11" s="29"/>
      <c r="C11" s="32"/>
      <c r="D11" s="31"/>
      <c r="F11" s="28"/>
      <c r="G11" s="29"/>
      <c r="H11" s="32"/>
      <c r="I11" s="31"/>
    </row>
    <row r="12" spans="1:9" x14ac:dyDescent="0.2">
      <c r="A12" s="28"/>
      <c r="B12" s="29"/>
      <c r="C12" s="32"/>
      <c r="D12" s="31"/>
      <c r="F12" s="28"/>
      <c r="G12" s="29"/>
      <c r="H12" s="32"/>
      <c r="I12" s="31"/>
    </row>
    <row r="13" spans="1:9" x14ac:dyDescent="0.2">
      <c r="A13" s="28"/>
      <c r="B13" s="29"/>
      <c r="C13" s="30"/>
      <c r="D13" s="31"/>
      <c r="F13" s="28"/>
      <c r="G13" s="29"/>
      <c r="H13" s="30"/>
      <c r="I13" s="31"/>
    </row>
    <row r="14" spans="1:9" x14ac:dyDescent="0.2">
      <c r="A14" s="28"/>
      <c r="B14" s="29"/>
      <c r="C14" s="30"/>
      <c r="D14" s="31"/>
      <c r="F14" s="28"/>
      <c r="G14" s="29"/>
      <c r="H14" s="30"/>
      <c r="I14" s="31"/>
    </row>
    <row r="15" spans="1:9" x14ac:dyDescent="0.2">
      <c r="A15" s="33"/>
      <c r="B15" s="34"/>
      <c r="C15" s="35"/>
      <c r="D15" s="36"/>
      <c r="F15" s="33"/>
      <c r="G15" s="34"/>
      <c r="H15" s="35"/>
      <c r="I15" s="36"/>
    </row>
    <row r="16" spans="1:9" x14ac:dyDescent="0.2">
      <c r="B16"/>
      <c r="D16"/>
      <c r="F16" s="30"/>
      <c r="G16" s="37"/>
      <c r="H16" s="30"/>
      <c r="I16" s="37"/>
    </row>
    <row r="17" spans="1:9" x14ac:dyDescent="0.2">
      <c r="B17"/>
      <c r="D17"/>
      <c r="F17" s="30"/>
      <c r="G17" s="37"/>
      <c r="H17" s="30"/>
      <c r="I17" s="37"/>
    </row>
    <row r="18" spans="1:9" ht="15.75" x14ac:dyDescent="0.25">
      <c r="A18" s="38" t="s">
        <v>77</v>
      </c>
      <c r="B18" s="39"/>
      <c r="C18" s="21"/>
      <c r="D18" s="21"/>
      <c r="F18" s="230" t="s">
        <v>63</v>
      </c>
      <c r="G18" s="230"/>
      <c r="H18" s="230"/>
      <c r="I18" s="230"/>
    </row>
    <row r="19" spans="1:9" x14ac:dyDescent="0.2">
      <c r="A19" s="22" t="s">
        <v>64</v>
      </c>
      <c r="B19" s="23"/>
      <c r="C19" s="22" t="s">
        <v>65</v>
      </c>
      <c r="D19" s="23"/>
      <c r="F19" s="22" t="s">
        <v>64</v>
      </c>
      <c r="G19" s="23"/>
      <c r="H19" s="22" t="s">
        <v>65</v>
      </c>
      <c r="I19" s="23"/>
    </row>
    <row r="20" spans="1:9" x14ac:dyDescent="0.2">
      <c r="A20" s="40" t="s">
        <v>78</v>
      </c>
      <c r="B20" s="41"/>
      <c r="C20" s="40"/>
      <c r="D20" s="42"/>
      <c r="F20" s="171" t="s">
        <v>66</v>
      </c>
      <c r="G20" s="172">
        <v>5</v>
      </c>
      <c r="H20" s="173" t="s">
        <v>67</v>
      </c>
      <c r="I20" s="172">
        <v>5</v>
      </c>
    </row>
    <row r="21" spans="1:9" x14ac:dyDescent="0.2">
      <c r="A21" s="28"/>
      <c r="B21" s="43"/>
      <c r="C21" s="28"/>
      <c r="D21" s="31"/>
      <c r="F21" s="28" t="s">
        <v>68</v>
      </c>
      <c r="G21" s="29">
        <v>4</v>
      </c>
      <c r="H21" s="30" t="s">
        <v>69</v>
      </c>
      <c r="I21" s="31">
        <v>4</v>
      </c>
    </row>
    <row r="22" spans="1:9" x14ac:dyDescent="0.2">
      <c r="A22" s="28"/>
      <c r="B22" s="43"/>
      <c r="C22" s="28"/>
      <c r="D22" s="31"/>
      <c r="F22" s="28" t="s">
        <v>30</v>
      </c>
      <c r="G22" s="29">
        <v>3</v>
      </c>
      <c r="H22" s="32" t="s">
        <v>70</v>
      </c>
      <c r="I22" s="31">
        <v>3</v>
      </c>
    </row>
    <row r="23" spans="1:9" x14ac:dyDescent="0.2">
      <c r="A23" s="28"/>
      <c r="B23" s="43"/>
      <c r="C23" s="28"/>
      <c r="D23" s="31"/>
      <c r="F23" s="28" t="s">
        <v>71</v>
      </c>
      <c r="G23" s="29">
        <v>2</v>
      </c>
      <c r="H23" s="32" t="s">
        <v>72</v>
      </c>
      <c r="I23" s="31">
        <v>2</v>
      </c>
    </row>
    <row r="24" spans="1:9" x14ac:dyDescent="0.2">
      <c r="A24" s="28"/>
      <c r="B24" s="43"/>
      <c r="C24" s="28"/>
      <c r="D24" s="31"/>
      <c r="F24" s="28" t="s">
        <v>73</v>
      </c>
      <c r="G24" s="29">
        <v>1</v>
      </c>
      <c r="H24" s="32" t="s">
        <v>74</v>
      </c>
      <c r="I24" s="31">
        <v>1</v>
      </c>
    </row>
    <row r="25" spans="1:9" x14ac:dyDescent="0.2">
      <c r="A25" s="28"/>
      <c r="B25" s="43"/>
      <c r="C25" s="28"/>
      <c r="D25" s="31"/>
      <c r="F25" s="28"/>
      <c r="G25" s="29"/>
      <c r="H25" s="32"/>
      <c r="I25" s="31"/>
    </row>
    <row r="26" spans="1:9" x14ac:dyDescent="0.2">
      <c r="A26" s="28"/>
      <c r="B26" s="43"/>
      <c r="C26" s="28"/>
      <c r="D26" s="31"/>
      <c r="F26" s="28"/>
      <c r="G26" s="29"/>
      <c r="H26" s="32"/>
      <c r="I26" s="31"/>
    </row>
    <row r="27" spans="1:9" x14ac:dyDescent="0.2">
      <c r="A27" s="28"/>
      <c r="B27" s="43"/>
      <c r="C27" s="28"/>
      <c r="D27" s="31"/>
      <c r="F27" s="28"/>
      <c r="G27" s="29"/>
      <c r="H27" s="32"/>
      <c r="I27" s="31"/>
    </row>
    <row r="28" spans="1:9" x14ac:dyDescent="0.2">
      <c r="A28" s="28"/>
      <c r="B28" s="43"/>
      <c r="C28" s="28"/>
      <c r="D28" s="31"/>
      <c r="F28" s="28"/>
      <c r="G28" s="29"/>
      <c r="H28" s="30"/>
      <c r="I28" s="31"/>
    </row>
    <row r="29" spans="1:9" x14ac:dyDescent="0.2">
      <c r="A29" s="28"/>
      <c r="B29" s="43"/>
      <c r="C29" s="28"/>
      <c r="D29" s="31"/>
      <c r="F29" s="28"/>
      <c r="G29" s="29"/>
      <c r="H29" s="30"/>
      <c r="I29" s="31"/>
    </row>
    <row r="30" spans="1:9" x14ac:dyDescent="0.2">
      <c r="A30" s="28"/>
      <c r="B30" s="43"/>
      <c r="C30" s="28"/>
      <c r="D30" s="31"/>
      <c r="F30" s="33"/>
      <c r="G30" s="34"/>
      <c r="H30" s="35"/>
      <c r="I30" s="36"/>
    </row>
    <row r="31" spans="1:9" x14ac:dyDescent="0.2">
      <c r="A31" s="33"/>
      <c r="B31" s="36"/>
      <c r="C31" s="44"/>
      <c r="D31" s="36"/>
      <c r="F31" s="28"/>
      <c r="G31" s="31"/>
      <c r="H31" s="30"/>
      <c r="I31" s="31"/>
    </row>
    <row r="32" spans="1:9" x14ac:dyDescent="0.2">
      <c r="B32"/>
      <c r="D32"/>
      <c r="F32" s="33"/>
      <c r="G32" s="45"/>
      <c r="H32" s="46"/>
      <c r="I32" s="36"/>
    </row>
    <row r="34" spans="1:9" ht="15.75" x14ac:dyDescent="0.2">
      <c r="A34" s="19" t="s">
        <v>79</v>
      </c>
      <c r="B34" s="20"/>
      <c r="C34" s="21"/>
      <c r="D34" s="20"/>
      <c r="F34" s="230" t="s">
        <v>63</v>
      </c>
      <c r="G34" s="230"/>
      <c r="H34" s="230"/>
      <c r="I34" s="230"/>
    </row>
    <row r="35" spans="1:9" x14ac:dyDescent="0.2">
      <c r="A35" s="22" t="s">
        <v>64</v>
      </c>
      <c r="B35" s="23"/>
      <c r="C35" s="22" t="s">
        <v>65</v>
      </c>
      <c r="D35" s="23"/>
      <c r="F35" s="22" t="s">
        <v>64</v>
      </c>
      <c r="G35" s="23"/>
      <c r="H35" s="22" t="s">
        <v>65</v>
      </c>
      <c r="I35" s="23"/>
    </row>
    <row r="36" spans="1:9" ht="89.25" x14ac:dyDescent="0.2">
      <c r="A36" s="47" t="s">
        <v>80</v>
      </c>
      <c r="B36" s="27"/>
      <c r="C36" s="28"/>
      <c r="D36" s="27"/>
      <c r="F36" s="47"/>
      <c r="G36" s="48"/>
      <c r="H36" s="26"/>
      <c r="I36" s="27"/>
    </row>
    <row r="37" spans="1:9" x14ac:dyDescent="0.2">
      <c r="A37" s="28" t="s">
        <v>66</v>
      </c>
      <c r="B37" s="31">
        <v>1</v>
      </c>
      <c r="C37" s="28" t="s">
        <v>67</v>
      </c>
      <c r="D37" s="31">
        <v>1</v>
      </c>
      <c r="F37" s="166" t="s">
        <v>66</v>
      </c>
      <c r="G37" s="169">
        <v>6</v>
      </c>
      <c r="H37" s="170" t="s">
        <v>67</v>
      </c>
      <c r="I37" s="167">
        <v>6</v>
      </c>
    </row>
    <row r="38" spans="1:9" x14ac:dyDescent="0.2">
      <c r="A38" s="28" t="s">
        <v>81</v>
      </c>
      <c r="B38" s="31">
        <v>1</v>
      </c>
      <c r="C38" s="28" t="s">
        <v>69</v>
      </c>
      <c r="D38" s="31">
        <v>1</v>
      </c>
      <c r="F38" s="28" t="s">
        <v>68</v>
      </c>
      <c r="G38" s="49">
        <v>4</v>
      </c>
      <c r="H38" s="32" t="s">
        <v>69</v>
      </c>
      <c r="I38" s="31">
        <v>5</v>
      </c>
    </row>
    <row r="39" spans="1:9" x14ac:dyDescent="0.2">
      <c r="A39" s="28" t="s">
        <v>30</v>
      </c>
      <c r="B39" s="31">
        <v>1</v>
      </c>
      <c r="C39" s="28" t="s">
        <v>72</v>
      </c>
      <c r="D39" s="31">
        <v>1</v>
      </c>
      <c r="F39" s="28" t="s">
        <v>30</v>
      </c>
      <c r="G39" s="49">
        <v>4</v>
      </c>
      <c r="H39" s="32" t="s">
        <v>72</v>
      </c>
      <c r="I39" s="31">
        <v>3</v>
      </c>
    </row>
    <row r="40" spans="1:9" x14ac:dyDescent="0.2">
      <c r="A40" s="28" t="s">
        <v>82</v>
      </c>
      <c r="B40" s="31">
        <v>1</v>
      </c>
      <c r="C40" s="28"/>
      <c r="D40" s="31"/>
      <c r="F40" s="28" t="s">
        <v>71</v>
      </c>
      <c r="G40" s="49">
        <v>3</v>
      </c>
      <c r="H40" s="32" t="s">
        <v>70</v>
      </c>
      <c r="I40" s="31">
        <v>3</v>
      </c>
    </row>
    <row r="41" spans="1:9" x14ac:dyDescent="0.2">
      <c r="A41" s="28" t="s">
        <v>71</v>
      </c>
      <c r="B41" s="31">
        <v>1</v>
      </c>
      <c r="C41" s="28"/>
      <c r="D41" s="31"/>
      <c r="F41" s="28" t="s">
        <v>82</v>
      </c>
      <c r="G41" s="49">
        <v>1</v>
      </c>
      <c r="H41" s="32" t="s">
        <v>74</v>
      </c>
      <c r="I41" s="31">
        <v>1</v>
      </c>
    </row>
    <row r="42" spans="1:9" x14ac:dyDescent="0.2">
      <c r="A42" s="28"/>
      <c r="B42" s="31"/>
      <c r="C42" s="28"/>
      <c r="D42" s="31"/>
      <c r="F42" s="158" t="s">
        <v>81</v>
      </c>
      <c r="G42" s="49">
        <v>1</v>
      </c>
      <c r="H42" s="32"/>
      <c r="I42" s="31"/>
    </row>
    <row r="43" spans="1:9" x14ac:dyDescent="0.2">
      <c r="A43" s="28"/>
      <c r="B43" s="31"/>
      <c r="C43" s="28"/>
      <c r="D43" s="31"/>
      <c r="F43" s="158" t="s">
        <v>73</v>
      </c>
      <c r="G43" s="49">
        <v>1</v>
      </c>
      <c r="H43" s="32"/>
      <c r="I43" s="31"/>
    </row>
    <row r="44" spans="1:9" x14ac:dyDescent="0.2">
      <c r="A44" s="28"/>
      <c r="B44" s="31"/>
      <c r="C44" s="28"/>
      <c r="D44" s="31"/>
      <c r="F44" s="28"/>
      <c r="G44" s="31"/>
      <c r="H44" s="32"/>
      <c r="I44" s="31"/>
    </row>
    <row r="45" spans="1:9" x14ac:dyDescent="0.2">
      <c r="A45" s="28"/>
      <c r="B45" s="31"/>
      <c r="C45" s="28"/>
      <c r="D45" s="31"/>
      <c r="F45" s="28"/>
      <c r="G45" s="31"/>
      <c r="H45" s="30"/>
      <c r="I45" s="31"/>
    </row>
    <row r="46" spans="1:9" x14ac:dyDescent="0.2">
      <c r="A46" s="28"/>
      <c r="B46" s="31"/>
      <c r="C46" s="28"/>
      <c r="D46" s="31"/>
      <c r="F46" s="28"/>
      <c r="G46" s="31"/>
      <c r="H46" s="30"/>
      <c r="I46" s="31"/>
    </row>
    <row r="47" spans="1:9" x14ac:dyDescent="0.2">
      <c r="A47" s="28"/>
      <c r="B47" s="31"/>
      <c r="C47" s="30"/>
      <c r="D47" s="31"/>
      <c r="F47" s="28"/>
      <c r="G47" s="31"/>
      <c r="H47" s="28"/>
      <c r="I47" s="31"/>
    </row>
    <row r="48" spans="1:9" x14ac:dyDescent="0.2">
      <c r="A48" s="33"/>
      <c r="B48" s="36"/>
      <c r="C48" s="33"/>
      <c r="D48" s="36"/>
      <c r="F48" s="33"/>
      <c r="G48" s="36"/>
      <c r="H48" s="46"/>
      <c r="I48" s="36"/>
    </row>
    <row r="49" spans="1:9" x14ac:dyDescent="0.2">
      <c r="B49"/>
      <c r="D49"/>
      <c r="G49"/>
      <c r="H49" s="30"/>
      <c r="I49"/>
    </row>
    <row r="50" spans="1:9" ht="15.75" x14ac:dyDescent="0.2">
      <c r="A50" s="19" t="s">
        <v>83</v>
      </c>
      <c r="B50" s="20"/>
      <c r="C50" s="21"/>
      <c r="D50" s="20"/>
      <c r="F50" s="230" t="s">
        <v>63</v>
      </c>
      <c r="G50" s="230"/>
      <c r="H50" s="230"/>
      <c r="I50" s="230"/>
    </row>
    <row r="51" spans="1:9" x14ac:dyDescent="0.2">
      <c r="A51" s="22" t="s">
        <v>64</v>
      </c>
      <c r="B51" s="23"/>
      <c r="C51" s="22" t="s">
        <v>65</v>
      </c>
      <c r="D51" s="23"/>
      <c r="F51" s="22" t="s">
        <v>64</v>
      </c>
      <c r="G51" s="50"/>
      <c r="H51" s="51" t="s">
        <v>65</v>
      </c>
      <c r="I51" s="50"/>
    </row>
    <row r="52" spans="1:9" x14ac:dyDescent="0.2">
      <c r="A52" s="24" t="s">
        <v>66</v>
      </c>
      <c r="B52" s="42">
        <v>5</v>
      </c>
      <c r="C52" s="24" t="s">
        <v>69</v>
      </c>
      <c r="D52" s="42">
        <v>3</v>
      </c>
      <c r="F52" s="166" t="s">
        <v>66</v>
      </c>
      <c r="G52" s="167">
        <v>11</v>
      </c>
      <c r="H52" s="168" t="s">
        <v>67</v>
      </c>
      <c r="I52" s="167">
        <v>8</v>
      </c>
    </row>
    <row r="53" spans="1:9" x14ac:dyDescent="0.2">
      <c r="A53" s="28" t="s">
        <v>81</v>
      </c>
      <c r="B53" s="49">
        <v>4</v>
      </c>
      <c r="C53" s="28" t="s">
        <v>67</v>
      </c>
      <c r="D53" s="49">
        <v>2</v>
      </c>
      <c r="F53" s="28" t="s">
        <v>30</v>
      </c>
      <c r="G53" s="29">
        <v>7</v>
      </c>
      <c r="H53" s="28" t="s">
        <v>69</v>
      </c>
      <c r="I53" s="29">
        <v>8</v>
      </c>
    </row>
    <row r="54" spans="1:9" x14ac:dyDescent="0.2">
      <c r="A54" s="28" t="s">
        <v>84</v>
      </c>
      <c r="B54" s="49">
        <v>3</v>
      </c>
      <c r="C54" s="28" t="s">
        <v>72</v>
      </c>
      <c r="D54" s="49">
        <v>1</v>
      </c>
      <c r="F54" s="52" t="s">
        <v>68</v>
      </c>
      <c r="G54" s="53">
        <v>4</v>
      </c>
      <c r="H54" s="28" t="s">
        <v>72</v>
      </c>
      <c r="I54" s="29">
        <v>4</v>
      </c>
    </row>
    <row r="55" spans="1:9" x14ac:dyDescent="0.2">
      <c r="A55" s="28" t="s">
        <v>82</v>
      </c>
      <c r="B55" s="49">
        <v>2</v>
      </c>
      <c r="C55" s="28"/>
      <c r="D55" s="31"/>
      <c r="F55" s="28" t="s">
        <v>81</v>
      </c>
      <c r="G55" s="29">
        <v>5</v>
      </c>
      <c r="H55" s="28" t="s">
        <v>70</v>
      </c>
      <c r="I55" s="29">
        <v>3</v>
      </c>
    </row>
    <row r="56" spans="1:9" x14ac:dyDescent="0.2">
      <c r="A56" s="28" t="s">
        <v>71</v>
      </c>
      <c r="B56" s="49">
        <v>1</v>
      </c>
      <c r="C56" s="28"/>
      <c r="D56" s="31"/>
      <c r="F56" s="28" t="s">
        <v>71</v>
      </c>
      <c r="G56" s="29">
        <v>4</v>
      </c>
      <c r="H56" s="28" t="s">
        <v>85</v>
      </c>
      <c r="I56" s="29">
        <v>1</v>
      </c>
    </row>
    <row r="57" spans="1:9" x14ac:dyDescent="0.2">
      <c r="A57" s="28"/>
      <c r="B57" s="31"/>
      <c r="C57" s="28"/>
      <c r="D57" s="31"/>
      <c r="F57" s="28" t="s">
        <v>82</v>
      </c>
      <c r="G57" s="54">
        <v>3</v>
      </c>
      <c r="H57" s="28"/>
      <c r="I57" s="31"/>
    </row>
    <row r="58" spans="1:9" x14ac:dyDescent="0.2">
      <c r="A58" s="28"/>
      <c r="B58" s="31"/>
      <c r="C58" s="28"/>
      <c r="D58" s="31"/>
      <c r="F58" s="28" t="s">
        <v>73</v>
      </c>
      <c r="G58" s="29">
        <v>1</v>
      </c>
      <c r="H58" s="28"/>
      <c r="I58" s="31"/>
    </row>
    <row r="59" spans="1:9" x14ac:dyDescent="0.2">
      <c r="A59" s="28"/>
      <c r="B59" s="31"/>
      <c r="C59" s="28"/>
      <c r="D59" s="31"/>
      <c r="F59" s="28"/>
      <c r="G59" s="55"/>
      <c r="H59" s="28"/>
      <c r="I59" s="31"/>
    </row>
    <row r="60" spans="1:9" x14ac:dyDescent="0.2">
      <c r="A60" s="28"/>
      <c r="B60" s="31"/>
      <c r="C60" s="28"/>
      <c r="D60" s="31"/>
      <c r="F60" s="28"/>
      <c r="G60" s="31"/>
      <c r="H60" s="28"/>
      <c r="I60" s="31"/>
    </row>
    <row r="61" spans="1:9" x14ac:dyDescent="0.2">
      <c r="A61" s="28"/>
      <c r="B61" s="31"/>
      <c r="C61" s="28"/>
      <c r="D61" s="31"/>
      <c r="F61" s="28"/>
      <c r="G61" s="31"/>
      <c r="H61" s="28"/>
      <c r="I61" s="31"/>
    </row>
    <row r="62" spans="1:9" x14ac:dyDescent="0.2">
      <c r="A62" s="28"/>
      <c r="B62" s="31"/>
      <c r="C62" s="28"/>
      <c r="D62" s="31"/>
      <c r="F62" s="28"/>
      <c r="G62" s="31"/>
      <c r="H62" s="28"/>
      <c r="I62" s="31"/>
    </row>
    <row r="63" spans="1:9" x14ac:dyDescent="0.2">
      <c r="A63" s="35"/>
      <c r="B63" s="45"/>
      <c r="C63" s="33"/>
      <c r="D63" s="36"/>
      <c r="F63" s="28"/>
      <c r="G63" s="31"/>
      <c r="H63" s="28"/>
      <c r="I63" s="31"/>
    </row>
    <row r="64" spans="1:9" x14ac:dyDescent="0.2">
      <c r="A64" s="30"/>
      <c r="B64" s="43"/>
      <c r="C64" s="30"/>
      <c r="D64" s="43"/>
      <c r="F64" s="33"/>
      <c r="G64" s="36"/>
      <c r="H64" s="46"/>
      <c r="I64" s="36"/>
    </row>
    <row r="65" spans="1:9" x14ac:dyDescent="0.2">
      <c r="B65"/>
      <c r="D65"/>
      <c r="F65" s="30"/>
      <c r="G65" s="37"/>
      <c r="I65" s="37"/>
    </row>
    <row r="66" spans="1:9" x14ac:dyDescent="0.2">
      <c r="B66"/>
      <c r="D66"/>
      <c r="G66"/>
      <c r="H66" s="30"/>
      <c r="I66"/>
    </row>
    <row r="67" spans="1:9" ht="15.75" x14ac:dyDescent="0.2">
      <c r="A67" s="19" t="s">
        <v>86</v>
      </c>
      <c r="B67" s="20"/>
      <c r="C67" s="21"/>
      <c r="D67" s="20"/>
      <c r="F67" s="230" t="s">
        <v>63</v>
      </c>
      <c r="G67" s="230"/>
      <c r="H67" s="230"/>
      <c r="I67" s="230"/>
    </row>
    <row r="68" spans="1:9" x14ac:dyDescent="0.2">
      <c r="A68" s="22" t="s">
        <v>64</v>
      </c>
      <c r="B68" s="23"/>
      <c r="C68" s="22" t="s">
        <v>65</v>
      </c>
      <c r="D68" s="23"/>
      <c r="F68" s="22" t="s">
        <v>64</v>
      </c>
      <c r="G68" s="23"/>
      <c r="H68" s="22" t="s">
        <v>65</v>
      </c>
      <c r="I68" s="23"/>
    </row>
    <row r="69" spans="1:9" x14ac:dyDescent="0.2">
      <c r="A69" s="24" t="s">
        <v>66</v>
      </c>
      <c r="B69" s="27">
        <v>4</v>
      </c>
      <c r="C69" s="24" t="s">
        <v>69</v>
      </c>
      <c r="D69" s="27">
        <v>3</v>
      </c>
      <c r="F69" s="56" t="s">
        <v>66</v>
      </c>
      <c r="G69" s="57">
        <v>15</v>
      </c>
      <c r="H69" s="56" t="s">
        <v>69</v>
      </c>
      <c r="I69" s="57">
        <v>11</v>
      </c>
    </row>
    <row r="70" spans="1:9" x14ac:dyDescent="0.2">
      <c r="A70" s="28" t="s">
        <v>81</v>
      </c>
      <c r="B70" s="31">
        <v>3</v>
      </c>
      <c r="C70" s="28" t="s">
        <v>67</v>
      </c>
      <c r="D70" s="31">
        <v>2</v>
      </c>
      <c r="F70" s="28" t="s">
        <v>30</v>
      </c>
      <c r="G70" s="43">
        <v>8</v>
      </c>
      <c r="H70" s="28" t="s">
        <v>67</v>
      </c>
      <c r="I70" s="31">
        <v>10</v>
      </c>
    </row>
    <row r="71" spans="1:9" x14ac:dyDescent="0.2">
      <c r="A71" s="28" t="s">
        <v>68</v>
      </c>
      <c r="B71" s="31">
        <v>2</v>
      </c>
      <c r="C71" s="28" t="s">
        <v>32</v>
      </c>
      <c r="D71" s="31">
        <v>1</v>
      </c>
      <c r="F71" s="28" t="s">
        <v>81</v>
      </c>
      <c r="G71" s="31">
        <v>8</v>
      </c>
      <c r="H71" s="28" t="s">
        <v>72</v>
      </c>
      <c r="I71" s="31">
        <v>4</v>
      </c>
    </row>
    <row r="72" spans="1:9" x14ac:dyDescent="0.2">
      <c r="A72" s="28" t="s">
        <v>30</v>
      </c>
      <c r="B72" s="31">
        <v>1</v>
      </c>
      <c r="C72" s="28"/>
      <c r="D72" s="31"/>
      <c r="F72" s="28" t="s">
        <v>68</v>
      </c>
      <c r="G72" s="55">
        <v>6</v>
      </c>
      <c r="H72" s="28" t="s">
        <v>70</v>
      </c>
      <c r="I72" s="31">
        <v>3</v>
      </c>
    </row>
    <row r="73" spans="1:9" x14ac:dyDescent="0.2">
      <c r="A73" s="28"/>
      <c r="B73" s="31"/>
      <c r="C73" s="28"/>
      <c r="D73" s="31"/>
      <c r="F73" s="28" t="s">
        <v>71</v>
      </c>
      <c r="G73" s="31">
        <v>4</v>
      </c>
      <c r="H73" s="32" t="s">
        <v>85</v>
      </c>
      <c r="I73" s="31">
        <v>1</v>
      </c>
    </row>
    <row r="74" spans="1:9" x14ac:dyDescent="0.2">
      <c r="A74" s="28"/>
      <c r="B74" s="31"/>
      <c r="C74" s="28"/>
      <c r="D74" s="31"/>
      <c r="F74" s="28" t="s">
        <v>82</v>
      </c>
      <c r="G74" s="31">
        <v>3</v>
      </c>
      <c r="H74" s="28" t="s">
        <v>75</v>
      </c>
      <c r="I74" s="31">
        <v>1</v>
      </c>
    </row>
    <row r="75" spans="1:9" x14ac:dyDescent="0.2">
      <c r="A75" s="28"/>
      <c r="B75" s="31"/>
      <c r="C75" s="28"/>
      <c r="D75" s="31"/>
      <c r="F75" s="28" t="s">
        <v>73</v>
      </c>
      <c r="G75" s="31">
        <v>1</v>
      </c>
      <c r="H75" s="28"/>
      <c r="I75" s="31"/>
    </row>
    <row r="76" spans="1:9" x14ac:dyDescent="0.2">
      <c r="A76" s="28"/>
      <c r="B76" s="31"/>
      <c r="C76" s="28"/>
      <c r="D76" s="31"/>
      <c r="F76" s="28"/>
      <c r="G76" s="31"/>
      <c r="H76" s="28"/>
      <c r="I76" s="31"/>
    </row>
    <row r="77" spans="1:9" x14ac:dyDescent="0.2">
      <c r="A77" s="28"/>
      <c r="B77" s="31"/>
      <c r="C77" s="28"/>
      <c r="D77" s="31"/>
      <c r="F77" s="28"/>
      <c r="G77" s="31"/>
      <c r="H77" s="28"/>
      <c r="I77" s="31"/>
    </row>
    <row r="78" spans="1:9" x14ac:dyDescent="0.2">
      <c r="A78" s="28"/>
      <c r="B78" s="31"/>
      <c r="C78" s="28"/>
      <c r="D78" s="31"/>
      <c r="F78" s="28"/>
      <c r="G78" s="31"/>
      <c r="H78" s="28"/>
      <c r="I78" s="31"/>
    </row>
    <row r="79" spans="1:9" x14ac:dyDescent="0.2">
      <c r="A79" s="28"/>
      <c r="B79" s="31"/>
      <c r="C79" s="30"/>
      <c r="D79" s="31"/>
      <c r="F79" s="28"/>
      <c r="G79" s="31"/>
      <c r="H79" s="28"/>
      <c r="I79" s="31"/>
    </row>
    <row r="80" spans="1:9" x14ac:dyDescent="0.2">
      <c r="B80"/>
      <c r="C80" s="28"/>
      <c r="D80" s="31"/>
      <c r="F80" s="28"/>
      <c r="G80" s="31"/>
      <c r="H80" s="28"/>
      <c r="I80" s="31"/>
    </row>
    <row r="81" spans="1:9" x14ac:dyDescent="0.2">
      <c r="B81"/>
      <c r="C81" s="28"/>
      <c r="D81" s="58"/>
      <c r="F81" s="28"/>
      <c r="G81" s="31"/>
      <c r="H81" s="28"/>
      <c r="I81" s="31"/>
    </row>
    <row r="82" spans="1:9" x14ac:dyDescent="0.2">
      <c r="A82" s="35"/>
      <c r="B82" s="59"/>
      <c r="C82" s="33"/>
      <c r="D82" s="60"/>
      <c r="F82" s="46"/>
      <c r="G82" s="36"/>
      <c r="H82" s="33"/>
      <c r="I82" s="36"/>
    </row>
    <row r="83" spans="1:9" x14ac:dyDescent="0.2">
      <c r="B83"/>
      <c r="D83"/>
      <c r="F83" s="30"/>
      <c r="G83" s="43"/>
      <c r="H83" s="30"/>
      <c r="I83" s="43"/>
    </row>
    <row r="84" spans="1:9" x14ac:dyDescent="0.2">
      <c r="B84"/>
      <c r="D84"/>
      <c r="F84" s="30"/>
      <c r="G84"/>
      <c r="I84"/>
    </row>
    <row r="85" spans="1:9" ht="15.75" x14ac:dyDescent="0.2">
      <c r="A85" s="61" t="s">
        <v>261</v>
      </c>
      <c r="B85" s="62"/>
      <c r="C85" s="63"/>
      <c r="D85" s="62"/>
      <c r="F85" s="230" t="s">
        <v>63</v>
      </c>
      <c r="G85" s="230"/>
      <c r="H85" s="230"/>
      <c r="I85" s="230"/>
    </row>
    <row r="86" spans="1:9" x14ac:dyDescent="0.2">
      <c r="A86" s="22" t="s">
        <v>64</v>
      </c>
      <c r="B86" s="23"/>
      <c r="C86" s="22" t="s">
        <v>65</v>
      </c>
      <c r="D86" s="23"/>
      <c r="F86" s="22" t="s">
        <v>64</v>
      </c>
      <c r="G86" s="23"/>
      <c r="H86" s="22" t="s">
        <v>65</v>
      </c>
      <c r="I86" s="23"/>
    </row>
    <row r="87" spans="1:9" x14ac:dyDescent="0.2">
      <c r="A87" s="157" t="s">
        <v>81</v>
      </c>
      <c r="B87" s="64">
        <v>3</v>
      </c>
      <c r="C87" s="159" t="s">
        <v>69</v>
      </c>
      <c r="D87" s="65">
        <v>4</v>
      </c>
      <c r="F87" s="56" t="s">
        <v>66</v>
      </c>
      <c r="G87" s="57">
        <v>15</v>
      </c>
      <c r="H87" s="56" t="s">
        <v>69</v>
      </c>
      <c r="I87" s="57">
        <v>15</v>
      </c>
    </row>
    <row r="88" spans="1:9" x14ac:dyDescent="0.2">
      <c r="A88" s="158" t="s">
        <v>30</v>
      </c>
      <c r="B88" s="31">
        <v>2</v>
      </c>
      <c r="C88" s="158" t="s">
        <v>67</v>
      </c>
      <c r="D88" s="31">
        <v>3</v>
      </c>
      <c r="F88" s="158" t="s">
        <v>81</v>
      </c>
      <c r="G88" s="43">
        <v>11</v>
      </c>
      <c r="H88" s="52" t="s">
        <v>67</v>
      </c>
      <c r="I88" s="31">
        <v>13</v>
      </c>
    </row>
    <row r="89" spans="1:9" x14ac:dyDescent="0.2">
      <c r="A89" s="158" t="s">
        <v>246</v>
      </c>
      <c r="B89" s="31">
        <v>1</v>
      </c>
      <c r="C89" s="158" t="s">
        <v>72</v>
      </c>
      <c r="D89" s="31">
        <v>2</v>
      </c>
      <c r="F89" s="158" t="s">
        <v>30</v>
      </c>
      <c r="G89" s="31">
        <v>10</v>
      </c>
      <c r="H89" s="52" t="s">
        <v>72</v>
      </c>
      <c r="I89" s="31">
        <v>6</v>
      </c>
    </row>
    <row r="90" spans="1:9" x14ac:dyDescent="0.2">
      <c r="A90" s="28"/>
      <c r="B90" s="31"/>
      <c r="C90" s="158" t="s">
        <v>247</v>
      </c>
      <c r="D90" s="31">
        <v>1</v>
      </c>
      <c r="F90" s="52" t="s">
        <v>68</v>
      </c>
      <c r="G90" s="55">
        <v>6</v>
      </c>
      <c r="H90" s="52" t="s">
        <v>70</v>
      </c>
      <c r="I90" s="31">
        <v>3</v>
      </c>
    </row>
    <row r="91" spans="1:9" x14ac:dyDescent="0.2">
      <c r="A91" s="28"/>
      <c r="B91" s="31"/>
      <c r="C91" s="28"/>
      <c r="D91" s="31"/>
      <c r="F91" s="52" t="s">
        <v>71</v>
      </c>
      <c r="G91" s="31">
        <v>4</v>
      </c>
      <c r="H91" s="32" t="s">
        <v>85</v>
      </c>
      <c r="I91" s="31">
        <v>1</v>
      </c>
    </row>
    <row r="92" spans="1:9" x14ac:dyDescent="0.2">
      <c r="A92" s="28"/>
      <c r="B92" s="31"/>
      <c r="C92" s="28"/>
      <c r="D92" s="31"/>
      <c r="F92" s="52" t="s">
        <v>82</v>
      </c>
      <c r="G92" s="31">
        <v>3</v>
      </c>
      <c r="H92" s="52" t="s">
        <v>75</v>
      </c>
      <c r="I92" s="31">
        <v>1</v>
      </c>
    </row>
    <row r="93" spans="1:9" x14ac:dyDescent="0.2">
      <c r="A93" s="28"/>
      <c r="B93" s="31"/>
      <c r="C93" s="28"/>
      <c r="D93" s="31"/>
      <c r="F93" s="52" t="s">
        <v>73</v>
      </c>
      <c r="G93" s="31">
        <v>2</v>
      </c>
      <c r="H93" s="158" t="s">
        <v>247</v>
      </c>
      <c r="I93" s="31">
        <v>1</v>
      </c>
    </row>
    <row r="94" spans="1:9" x14ac:dyDescent="0.2">
      <c r="A94" s="30"/>
      <c r="B94" s="31"/>
      <c r="C94" s="30"/>
      <c r="D94" s="31"/>
      <c r="F94" s="28"/>
      <c r="G94" s="31"/>
      <c r="H94" s="28"/>
      <c r="I94" s="31"/>
    </row>
    <row r="95" spans="1:9" x14ac:dyDescent="0.2">
      <c r="A95" s="28"/>
      <c r="B95" s="31"/>
      <c r="C95" s="28"/>
      <c r="D95" s="31"/>
      <c r="F95" s="28"/>
      <c r="G95" s="31"/>
      <c r="H95" s="28"/>
      <c r="I95" s="31"/>
    </row>
    <row r="96" spans="1:9" x14ac:dyDescent="0.2">
      <c r="A96" s="28"/>
      <c r="B96" s="31"/>
      <c r="C96" s="28"/>
      <c r="D96" s="31"/>
      <c r="F96" s="28"/>
      <c r="G96" s="31"/>
      <c r="H96" s="28"/>
      <c r="I96" s="31"/>
    </row>
    <row r="97" spans="1:9" x14ac:dyDescent="0.2">
      <c r="A97" s="30"/>
      <c r="B97" s="31"/>
      <c r="C97" s="30"/>
      <c r="D97" s="31"/>
      <c r="F97" s="28"/>
      <c r="G97" s="31"/>
      <c r="H97" s="28"/>
      <c r="I97" s="31"/>
    </row>
    <row r="98" spans="1:9" x14ac:dyDescent="0.2">
      <c r="A98" s="35"/>
      <c r="B98" s="60"/>
      <c r="C98" s="33"/>
      <c r="D98" s="36"/>
      <c r="F98" s="28"/>
      <c r="G98" s="31"/>
      <c r="H98" s="28"/>
      <c r="I98" s="31"/>
    </row>
    <row r="99" spans="1:9" x14ac:dyDescent="0.2">
      <c r="B99"/>
      <c r="D99"/>
      <c r="F99" s="28"/>
      <c r="G99" s="31"/>
      <c r="H99" s="28"/>
      <c r="I99" s="31"/>
    </row>
    <row r="100" spans="1:9" x14ac:dyDescent="0.2">
      <c r="B100"/>
      <c r="D100"/>
      <c r="F100" s="46"/>
      <c r="G100" s="36"/>
      <c r="H100" s="46"/>
      <c r="I100" s="36"/>
    </row>
    <row r="103" spans="1:9" ht="15.75" x14ac:dyDescent="0.2">
      <c r="A103" s="61" t="s">
        <v>262</v>
      </c>
      <c r="B103" s="62"/>
      <c r="C103" s="63"/>
      <c r="D103" s="62"/>
      <c r="F103" s="231" t="s">
        <v>63</v>
      </c>
      <c r="G103" s="231"/>
      <c r="H103" s="231"/>
      <c r="I103" s="231"/>
    </row>
    <row r="104" spans="1:9" x14ac:dyDescent="0.2">
      <c r="A104" s="22" t="s">
        <v>64</v>
      </c>
      <c r="B104" s="23"/>
      <c r="C104" s="22" t="s">
        <v>65</v>
      </c>
      <c r="D104" s="66"/>
      <c r="F104" s="22" t="s">
        <v>64</v>
      </c>
      <c r="G104" s="23"/>
      <c r="H104" s="22" t="s">
        <v>65</v>
      </c>
      <c r="I104" s="67"/>
    </row>
    <row r="105" spans="1:9" x14ac:dyDescent="0.2">
      <c r="A105" s="157" t="s">
        <v>30</v>
      </c>
      <c r="B105" s="64">
        <v>5</v>
      </c>
      <c r="C105" s="68" t="s">
        <v>67</v>
      </c>
      <c r="D105" s="25">
        <v>2</v>
      </c>
      <c r="F105" s="56" t="s">
        <v>66</v>
      </c>
      <c r="G105" s="57">
        <v>15</v>
      </c>
      <c r="H105" s="56" t="s">
        <v>67</v>
      </c>
      <c r="I105" s="57">
        <v>15</v>
      </c>
    </row>
    <row r="106" spans="1:9" x14ac:dyDescent="0.2">
      <c r="A106" s="158" t="s">
        <v>81</v>
      </c>
      <c r="B106" s="31">
        <v>4</v>
      </c>
      <c r="C106" s="158" t="s">
        <v>72</v>
      </c>
      <c r="D106" s="31">
        <v>1</v>
      </c>
      <c r="F106" s="158" t="s">
        <v>30</v>
      </c>
      <c r="G106" s="43">
        <v>15</v>
      </c>
      <c r="H106" s="158" t="s">
        <v>69</v>
      </c>
      <c r="I106" s="31">
        <v>15</v>
      </c>
    </row>
    <row r="107" spans="1:9" x14ac:dyDescent="0.2">
      <c r="A107" s="158" t="s">
        <v>68</v>
      </c>
      <c r="B107" s="31">
        <v>3</v>
      </c>
      <c r="C107" s="28"/>
      <c r="D107" s="31"/>
      <c r="F107" s="158" t="s">
        <v>81</v>
      </c>
      <c r="G107" s="31">
        <v>15</v>
      </c>
      <c r="H107" s="52" t="s">
        <v>72</v>
      </c>
      <c r="I107" s="31">
        <v>7</v>
      </c>
    </row>
    <row r="108" spans="1:9" x14ac:dyDescent="0.2">
      <c r="A108" s="158" t="s">
        <v>71</v>
      </c>
      <c r="B108" s="31">
        <v>2</v>
      </c>
      <c r="C108" s="28"/>
      <c r="D108" s="31"/>
      <c r="F108" s="52" t="s">
        <v>68</v>
      </c>
      <c r="G108" s="55">
        <v>9</v>
      </c>
      <c r="H108" s="52" t="s">
        <v>70</v>
      </c>
      <c r="I108" s="31">
        <v>3</v>
      </c>
    </row>
    <row r="109" spans="1:9" x14ac:dyDescent="0.2">
      <c r="A109" s="158" t="s">
        <v>248</v>
      </c>
      <c r="B109" s="31">
        <v>1</v>
      </c>
      <c r="C109" s="28"/>
      <c r="D109" s="31"/>
      <c r="F109" s="52" t="s">
        <v>71</v>
      </c>
      <c r="G109" s="31">
        <v>6</v>
      </c>
      <c r="H109" s="32" t="s">
        <v>85</v>
      </c>
      <c r="I109" s="31">
        <v>1</v>
      </c>
    </row>
    <row r="110" spans="1:9" x14ac:dyDescent="0.2">
      <c r="A110" s="28"/>
      <c r="B110" s="31"/>
      <c r="C110" s="28"/>
      <c r="D110" s="31"/>
      <c r="F110" s="52" t="s">
        <v>82</v>
      </c>
      <c r="G110" s="31">
        <v>3</v>
      </c>
      <c r="H110" s="52" t="s">
        <v>75</v>
      </c>
      <c r="I110" s="31">
        <v>1</v>
      </c>
    </row>
    <row r="111" spans="1:9" x14ac:dyDescent="0.2">
      <c r="A111" s="28"/>
      <c r="B111" s="31"/>
      <c r="C111" s="28"/>
      <c r="D111" s="31"/>
      <c r="F111" s="52" t="s">
        <v>73</v>
      </c>
      <c r="G111" s="31">
        <v>2</v>
      </c>
      <c r="H111" s="158" t="s">
        <v>247</v>
      </c>
      <c r="I111" s="31">
        <v>1</v>
      </c>
    </row>
    <row r="112" spans="1:9" x14ac:dyDescent="0.2">
      <c r="A112" s="28"/>
      <c r="B112" s="31"/>
      <c r="C112" s="28"/>
      <c r="D112" s="31"/>
      <c r="F112" s="158" t="s">
        <v>249</v>
      </c>
      <c r="G112" s="31">
        <v>1</v>
      </c>
      <c r="H112" s="28"/>
      <c r="I112" s="31"/>
    </row>
    <row r="113" spans="1:9" x14ac:dyDescent="0.2">
      <c r="A113" s="28"/>
      <c r="B113" s="31"/>
      <c r="C113" s="28"/>
      <c r="D113" s="31"/>
      <c r="F113" s="28"/>
      <c r="G113" s="31"/>
      <c r="H113" s="28"/>
      <c r="I113" s="31"/>
    </row>
    <row r="114" spans="1:9" x14ac:dyDescent="0.2">
      <c r="A114" s="28"/>
      <c r="B114" s="31"/>
      <c r="C114" s="28"/>
      <c r="D114" s="31"/>
      <c r="F114" s="28"/>
      <c r="G114" s="31"/>
      <c r="H114" s="28"/>
      <c r="I114" s="31"/>
    </row>
    <row r="115" spans="1:9" x14ac:dyDescent="0.2">
      <c r="A115" s="28"/>
      <c r="B115" s="31"/>
      <c r="C115" s="28"/>
      <c r="D115" s="31"/>
      <c r="F115" s="28"/>
      <c r="G115" s="31"/>
      <c r="H115" s="28"/>
      <c r="I115" s="31"/>
    </row>
    <row r="116" spans="1:9" x14ac:dyDescent="0.2">
      <c r="A116" s="30"/>
      <c r="B116" s="31"/>
      <c r="C116" s="30"/>
      <c r="D116" s="31"/>
      <c r="F116" s="28"/>
      <c r="G116" s="31"/>
      <c r="H116" s="28"/>
      <c r="I116" s="31"/>
    </row>
    <row r="117" spans="1:9" x14ac:dyDescent="0.2">
      <c r="A117" s="35"/>
      <c r="B117" s="60"/>
      <c r="C117" s="33"/>
      <c r="D117" s="36"/>
      <c r="F117" s="28"/>
      <c r="G117" s="31"/>
      <c r="H117" s="28"/>
      <c r="I117" s="31"/>
    </row>
    <row r="118" spans="1:9" x14ac:dyDescent="0.2">
      <c r="B118"/>
      <c r="D118"/>
      <c r="F118" s="28"/>
      <c r="G118" s="31"/>
      <c r="H118" s="28"/>
      <c r="I118" s="69"/>
    </row>
    <row r="119" spans="1:9" x14ac:dyDescent="0.2">
      <c r="B119"/>
      <c r="D119"/>
      <c r="F119" s="33"/>
      <c r="G119" s="36"/>
      <c r="H119" s="70"/>
      <c r="I119" s="71"/>
    </row>
    <row r="122" spans="1:9" ht="15.75" x14ac:dyDescent="0.2">
      <c r="A122" s="19" t="s">
        <v>252</v>
      </c>
      <c r="B122" s="20"/>
      <c r="C122" s="21"/>
      <c r="D122" s="20"/>
      <c r="F122" s="231" t="s">
        <v>63</v>
      </c>
      <c r="G122" s="231"/>
      <c r="H122" s="231"/>
      <c r="I122" s="231"/>
    </row>
    <row r="123" spans="1:9" x14ac:dyDescent="0.2">
      <c r="A123" s="22" t="s">
        <v>64</v>
      </c>
      <c r="B123" s="23"/>
      <c r="C123" s="22" t="s">
        <v>65</v>
      </c>
      <c r="D123" s="72"/>
      <c r="F123" s="22" t="s">
        <v>64</v>
      </c>
      <c r="G123" s="23"/>
      <c r="H123" s="22" t="s">
        <v>65</v>
      </c>
      <c r="I123" s="73"/>
    </row>
    <row r="124" spans="1:9" x14ac:dyDescent="0.2">
      <c r="A124" s="74" t="s">
        <v>66</v>
      </c>
      <c r="B124" s="75">
        <v>7</v>
      </c>
      <c r="C124" s="158" t="s">
        <v>69</v>
      </c>
      <c r="D124" s="31">
        <v>5</v>
      </c>
      <c r="F124" s="56" t="s">
        <v>66</v>
      </c>
      <c r="G124" s="57">
        <v>22</v>
      </c>
      <c r="H124" s="56" t="s">
        <v>69</v>
      </c>
      <c r="I124" s="57">
        <v>20</v>
      </c>
    </row>
    <row r="125" spans="1:9" x14ac:dyDescent="0.2">
      <c r="A125" s="76" t="s">
        <v>68</v>
      </c>
      <c r="B125" s="77">
        <v>6</v>
      </c>
      <c r="C125" s="158" t="s">
        <v>75</v>
      </c>
      <c r="D125" s="31">
        <v>4</v>
      </c>
      <c r="F125" s="158" t="s">
        <v>30</v>
      </c>
      <c r="G125" s="43">
        <v>19</v>
      </c>
      <c r="H125" s="158" t="s">
        <v>67</v>
      </c>
      <c r="I125" s="31">
        <v>15</v>
      </c>
    </row>
    <row r="126" spans="1:9" x14ac:dyDescent="0.2">
      <c r="A126" s="76" t="s">
        <v>38</v>
      </c>
      <c r="B126" s="77">
        <v>5</v>
      </c>
      <c r="C126" s="158" t="s">
        <v>250</v>
      </c>
      <c r="D126" s="31">
        <v>3</v>
      </c>
      <c r="F126" s="158" t="s">
        <v>68</v>
      </c>
      <c r="G126" s="31">
        <v>15</v>
      </c>
      <c r="H126" s="52" t="s">
        <v>72</v>
      </c>
      <c r="I126" s="31">
        <v>9</v>
      </c>
    </row>
    <row r="127" spans="1:9" x14ac:dyDescent="0.2">
      <c r="A127" s="76" t="s">
        <v>30</v>
      </c>
      <c r="B127" s="77">
        <v>4</v>
      </c>
      <c r="C127" s="158" t="s">
        <v>72</v>
      </c>
      <c r="D127" s="31">
        <v>2</v>
      </c>
      <c r="F127" s="158" t="s">
        <v>81</v>
      </c>
      <c r="G127" s="55">
        <v>15</v>
      </c>
      <c r="H127" s="52" t="s">
        <v>75</v>
      </c>
      <c r="I127" s="31">
        <v>5</v>
      </c>
    </row>
    <row r="128" spans="1:9" x14ac:dyDescent="0.2">
      <c r="A128" s="76" t="s">
        <v>249</v>
      </c>
      <c r="B128" s="77">
        <v>3</v>
      </c>
      <c r="C128" s="158" t="s">
        <v>76</v>
      </c>
      <c r="D128" s="31">
        <v>1</v>
      </c>
      <c r="F128" s="52" t="s">
        <v>71</v>
      </c>
      <c r="G128" s="31">
        <v>8</v>
      </c>
      <c r="H128" s="162" t="s">
        <v>70</v>
      </c>
      <c r="I128" s="31">
        <v>3</v>
      </c>
    </row>
    <row r="129" spans="1:14" x14ac:dyDescent="0.2">
      <c r="A129" s="76" t="s">
        <v>71</v>
      </c>
      <c r="B129" s="77">
        <v>2</v>
      </c>
      <c r="C129" s="28"/>
      <c r="D129" s="31"/>
      <c r="F129" s="161" t="s">
        <v>38</v>
      </c>
      <c r="G129" s="1">
        <v>5</v>
      </c>
      <c r="H129" s="158" t="s">
        <v>250</v>
      </c>
      <c r="I129" s="31">
        <v>3</v>
      </c>
    </row>
    <row r="130" spans="1:14" x14ac:dyDescent="0.2">
      <c r="A130" s="76" t="s">
        <v>73</v>
      </c>
      <c r="B130" s="77">
        <v>1</v>
      </c>
      <c r="C130" s="28"/>
      <c r="D130" s="31"/>
      <c r="F130" s="52" t="s">
        <v>82</v>
      </c>
      <c r="G130" s="31">
        <v>3</v>
      </c>
      <c r="H130" s="158" t="s">
        <v>74</v>
      </c>
      <c r="I130" s="31">
        <v>1</v>
      </c>
    </row>
    <row r="131" spans="1:14" x14ac:dyDescent="0.2">
      <c r="A131" s="76"/>
      <c r="B131" s="77"/>
      <c r="C131" s="28"/>
      <c r="D131" s="31"/>
      <c r="F131" s="52" t="s">
        <v>73</v>
      </c>
      <c r="G131" s="31">
        <v>3</v>
      </c>
      <c r="H131" s="158" t="s">
        <v>76</v>
      </c>
      <c r="I131" s="69">
        <v>1</v>
      </c>
    </row>
    <row r="132" spans="1:14" x14ac:dyDescent="0.2">
      <c r="A132" s="76"/>
      <c r="B132" s="77"/>
      <c r="C132" s="28"/>
      <c r="D132" s="31"/>
      <c r="F132" s="158" t="s">
        <v>249</v>
      </c>
      <c r="G132" s="31">
        <v>4</v>
      </c>
      <c r="H132" s="158" t="s">
        <v>247</v>
      </c>
      <c r="I132" s="69">
        <v>1</v>
      </c>
    </row>
    <row r="133" spans="1:14" x14ac:dyDescent="0.2">
      <c r="A133" s="76"/>
      <c r="B133" s="77"/>
      <c r="C133" s="28"/>
      <c r="D133" s="31"/>
      <c r="F133" s="78"/>
      <c r="G133" s="69"/>
      <c r="H133" s="28"/>
      <c r="I133" s="69"/>
    </row>
    <row r="134" spans="1:14" x14ac:dyDescent="0.2">
      <c r="A134" s="76"/>
      <c r="B134" s="77"/>
      <c r="C134" s="28"/>
      <c r="D134" s="31"/>
      <c r="F134" s="78"/>
      <c r="G134" s="31"/>
      <c r="H134" s="28"/>
      <c r="I134" s="69"/>
    </row>
    <row r="135" spans="1:14" x14ac:dyDescent="0.2">
      <c r="A135" s="76"/>
      <c r="B135" s="77"/>
      <c r="C135" s="30"/>
      <c r="D135" s="31"/>
      <c r="F135" s="78"/>
      <c r="G135" s="31"/>
      <c r="H135" s="28"/>
      <c r="I135" s="69"/>
    </row>
    <row r="136" spans="1:14" x14ac:dyDescent="0.2">
      <c r="A136" s="79"/>
      <c r="B136" s="80"/>
      <c r="C136" s="33"/>
      <c r="D136" s="36"/>
      <c r="F136" s="78"/>
      <c r="G136" s="69"/>
      <c r="H136" s="28"/>
      <c r="I136" s="69"/>
    </row>
    <row r="137" spans="1:14" x14ac:dyDescent="0.2">
      <c r="B137"/>
      <c r="D137"/>
      <c r="F137" s="33"/>
      <c r="G137" s="81"/>
      <c r="H137" s="82"/>
      <c r="I137" s="36"/>
    </row>
    <row r="138" spans="1:14" x14ac:dyDescent="0.2">
      <c r="B138"/>
      <c r="D138"/>
      <c r="F138" s="30"/>
      <c r="G138" s="83"/>
      <c r="H138" s="84"/>
      <c r="I138" s="43"/>
    </row>
    <row r="139" spans="1:14" x14ac:dyDescent="0.2">
      <c r="B139"/>
      <c r="D139"/>
      <c r="G139"/>
      <c r="H139" s="84"/>
      <c r="I139" s="37"/>
    </row>
    <row r="140" spans="1:14" ht="15.75" x14ac:dyDescent="0.2">
      <c r="A140" s="85" t="s">
        <v>251</v>
      </c>
      <c r="B140" s="86"/>
      <c r="C140" s="87"/>
      <c r="D140" s="86"/>
      <c r="F140" s="231" t="s">
        <v>63</v>
      </c>
      <c r="G140" s="231"/>
      <c r="H140" s="231"/>
      <c r="I140" s="231"/>
    </row>
    <row r="141" spans="1:14" ht="15.75" x14ac:dyDescent="0.25">
      <c r="A141" s="22" t="s">
        <v>64</v>
      </c>
      <c r="B141" s="23"/>
      <c r="C141" s="22" t="s">
        <v>65</v>
      </c>
      <c r="D141" s="23"/>
      <c r="F141" s="22" t="s">
        <v>64</v>
      </c>
      <c r="G141" s="23"/>
      <c r="H141" s="22" t="s">
        <v>65</v>
      </c>
      <c r="I141" s="67"/>
      <c r="L141" s="88"/>
    </row>
    <row r="142" spans="1:14" x14ac:dyDescent="0.2">
      <c r="A142" s="157" t="s">
        <v>81</v>
      </c>
      <c r="B142" s="64">
        <v>5</v>
      </c>
      <c r="C142" s="157" t="s">
        <v>69</v>
      </c>
      <c r="D142" s="27">
        <v>7</v>
      </c>
      <c r="E142" s="89"/>
      <c r="F142" s="163" t="s">
        <v>66</v>
      </c>
      <c r="G142" s="164">
        <v>26</v>
      </c>
      <c r="H142" s="165" t="s">
        <v>69</v>
      </c>
      <c r="I142" s="164">
        <v>27</v>
      </c>
    </row>
    <row r="143" spans="1:14" x14ac:dyDescent="0.2">
      <c r="A143" s="158" t="s">
        <v>66</v>
      </c>
      <c r="B143" s="31">
        <v>4</v>
      </c>
      <c r="C143" s="158" t="s">
        <v>67</v>
      </c>
      <c r="D143" s="31">
        <v>6</v>
      </c>
      <c r="E143" s="30"/>
      <c r="F143" s="91" t="s">
        <v>30</v>
      </c>
      <c r="G143" s="92">
        <v>22</v>
      </c>
      <c r="H143" s="93" t="s">
        <v>67</v>
      </c>
      <c r="I143" s="92">
        <v>21</v>
      </c>
      <c r="L143" s="30"/>
      <c r="M143" s="30"/>
      <c r="N143" s="30"/>
    </row>
    <row r="144" spans="1:14" x14ac:dyDescent="0.2">
      <c r="A144" s="158" t="s">
        <v>30</v>
      </c>
      <c r="B144" s="31">
        <v>3</v>
      </c>
      <c r="C144" s="158" t="s">
        <v>75</v>
      </c>
      <c r="D144" s="31">
        <v>5</v>
      </c>
      <c r="E144" s="30"/>
      <c r="F144" s="91" t="s">
        <v>81</v>
      </c>
      <c r="G144" s="92">
        <v>20</v>
      </c>
      <c r="H144" s="93" t="s">
        <v>75</v>
      </c>
      <c r="I144" s="92">
        <v>10</v>
      </c>
      <c r="L144" s="30"/>
      <c r="M144" s="30"/>
      <c r="N144" s="30"/>
    </row>
    <row r="145" spans="1:14" x14ac:dyDescent="0.2">
      <c r="A145" s="158" t="s">
        <v>249</v>
      </c>
      <c r="B145" s="31">
        <v>2</v>
      </c>
      <c r="C145" s="158" t="s">
        <v>250</v>
      </c>
      <c r="D145" s="31">
        <v>4</v>
      </c>
      <c r="E145" s="30"/>
      <c r="F145" s="91" t="s">
        <v>68</v>
      </c>
      <c r="G145" s="92">
        <v>15</v>
      </c>
      <c r="H145" s="93" t="s">
        <v>72</v>
      </c>
      <c r="I145" s="92">
        <v>10</v>
      </c>
      <c r="L145" s="30"/>
      <c r="M145" s="30"/>
      <c r="N145" s="30"/>
    </row>
    <row r="146" spans="1:14" x14ac:dyDescent="0.2">
      <c r="A146" s="158" t="s">
        <v>71</v>
      </c>
      <c r="B146" s="31">
        <v>1</v>
      </c>
      <c r="C146" s="158" t="s">
        <v>74</v>
      </c>
      <c r="D146" s="31">
        <v>3</v>
      </c>
      <c r="E146" s="30"/>
      <c r="F146" s="91" t="s">
        <v>71</v>
      </c>
      <c r="G146" s="92">
        <v>9</v>
      </c>
      <c r="H146" s="93" t="s">
        <v>250</v>
      </c>
      <c r="I146" s="92">
        <v>7</v>
      </c>
      <c r="L146" s="30"/>
      <c r="M146" s="30"/>
      <c r="N146" s="30"/>
    </row>
    <row r="147" spans="1:14" x14ac:dyDescent="0.2">
      <c r="A147" s="28"/>
      <c r="B147" s="31"/>
      <c r="C147" s="158" t="s">
        <v>70</v>
      </c>
      <c r="D147" s="31">
        <v>2</v>
      </c>
      <c r="E147" s="30"/>
      <c r="F147" s="91" t="s">
        <v>249</v>
      </c>
      <c r="G147" s="92">
        <v>6</v>
      </c>
      <c r="H147" s="93" t="s">
        <v>70</v>
      </c>
      <c r="I147" s="92">
        <v>5</v>
      </c>
      <c r="L147" s="30"/>
      <c r="M147" s="30"/>
      <c r="N147" s="30"/>
    </row>
    <row r="148" spans="1:14" x14ac:dyDescent="0.2">
      <c r="A148" s="28"/>
      <c r="B148" s="31"/>
      <c r="C148" s="158" t="s">
        <v>72</v>
      </c>
      <c r="D148" s="31">
        <v>1</v>
      </c>
      <c r="E148" s="30"/>
      <c r="F148" s="91" t="s">
        <v>38</v>
      </c>
      <c r="G148" s="92">
        <v>5</v>
      </c>
      <c r="H148" s="93" t="s">
        <v>74</v>
      </c>
      <c r="I148" s="92">
        <v>4</v>
      </c>
      <c r="L148" s="30"/>
      <c r="M148" s="30"/>
      <c r="N148" s="30"/>
    </row>
    <row r="149" spans="1:14" x14ac:dyDescent="0.2">
      <c r="A149" s="28"/>
      <c r="B149" s="31"/>
      <c r="C149" s="28"/>
      <c r="D149" s="31"/>
      <c r="E149" s="30"/>
      <c r="F149" s="91" t="s">
        <v>82</v>
      </c>
      <c r="G149" s="92">
        <v>3</v>
      </c>
      <c r="H149" s="93" t="s">
        <v>76</v>
      </c>
      <c r="I149" s="92">
        <v>1</v>
      </c>
      <c r="L149" s="30"/>
      <c r="M149" s="30"/>
      <c r="N149" s="30"/>
    </row>
    <row r="150" spans="1:14" x14ac:dyDescent="0.2">
      <c r="A150" s="28"/>
      <c r="B150" s="31"/>
      <c r="C150" s="28"/>
      <c r="D150" s="31"/>
      <c r="E150" s="30"/>
      <c r="F150" s="91" t="s">
        <v>73</v>
      </c>
      <c r="G150" s="92">
        <v>3</v>
      </c>
      <c r="H150" s="93" t="s">
        <v>247</v>
      </c>
      <c r="I150" s="92">
        <v>1</v>
      </c>
      <c r="L150" s="30"/>
      <c r="M150" s="30"/>
      <c r="N150" s="30"/>
    </row>
    <row r="151" spans="1:14" x14ac:dyDescent="0.2">
      <c r="A151" s="28"/>
      <c r="B151" s="31"/>
      <c r="C151" s="28"/>
      <c r="D151" s="31"/>
      <c r="E151" s="30"/>
      <c r="F151" s="91"/>
      <c r="G151" s="92"/>
      <c r="H151" s="93"/>
      <c r="I151" s="92"/>
      <c r="L151" s="30"/>
      <c r="M151" s="30"/>
      <c r="N151" s="30"/>
    </row>
    <row r="152" spans="1:14" x14ac:dyDescent="0.2">
      <c r="A152" s="30"/>
      <c r="B152" s="43"/>
      <c r="C152" s="28"/>
      <c r="D152" s="31"/>
      <c r="E152" s="30"/>
      <c r="F152" s="91"/>
      <c r="G152" s="94"/>
      <c r="H152" s="93"/>
      <c r="I152" s="92"/>
      <c r="L152" s="30"/>
      <c r="M152" s="30"/>
      <c r="N152" s="30"/>
    </row>
    <row r="153" spans="1:14" x14ac:dyDescent="0.2">
      <c r="A153" s="28"/>
      <c r="B153" s="43"/>
      <c r="C153" s="28"/>
      <c r="D153" s="31"/>
      <c r="E153" s="30"/>
      <c r="F153" s="91"/>
      <c r="G153" s="94"/>
      <c r="H153" s="93"/>
      <c r="I153" s="92"/>
    </row>
    <row r="154" spans="1:14" x14ac:dyDescent="0.2">
      <c r="A154" s="28"/>
      <c r="B154" s="31"/>
      <c r="C154" s="28"/>
      <c r="D154" s="31"/>
      <c r="E154" s="30"/>
      <c r="F154" s="91"/>
      <c r="G154" s="95"/>
      <c r="H154" s="93"/>
      <c r="I154" s="92"/>
    </row>
    <row r="155" spans="1:14" x14ac:dyDescent="0.2">
      <c r="A155" s="28"/>
      <c r="B155" s="31"/>
      <c r="C155" s="28"/>
      <c r="D155" s="31"/>
      <c r="E155" s="30"/>
      <c r="F155" s="78"/>
      <c r="G155" s="31"/>
      <c r="H155" s="93"/>
      <c r="I155" s="96"/>
    </row>
    <row r="156" spans="1:14" x14ac:dyDescent="0.2">
      <c r="A156" s="33"/>
      <c r="B156" s="36"/>
      <c r="C156" s="33"/>
      <c r="D156" s="36"/>
      <c r="E156" s="30"/>
      <c r="F156" s="97"/>
      <c r="G156" s="98"/>
      <c r="H156" s="99"/>
      <c r="I156" s="100"/>
    </row>
    <row r="157" spans="1:14" x14ac:dyDescent="0.2">
      <c r="B157"/>
      <c r="D157"/>
      <c r="E157" s="30"/>
      <c r="F157" s="84"/>
      <c r="G157" s="101"/>
      <c r="H157" s="102"/>
      <c r="I157" s="37"/>
    </row>
    <row r="158" spans="1:14" x14ac:dyDescent="0.2">
      <c r="B158"/>
      <c r="D158"/>
      <c r="F158" s="84"/>
      <c r="G158" s="101"/>
      <c r="H158" s="37"/>
      <c r="I158" s="30"/>
    </row>
    <row r="159" spans="1:14" ht="15.75" x14ac:dyDescent="0.2">
      <c r="A159" s="19" t="s">
        <v>255</v>
      </c>
      <c r="B159" s="20"/>
      <c r="C159" s="21"/>
      <c r="D159" s="20"/>
      <c r="F159" s="231" t="s">
        <v>63</v>
      </c>
      <c r="G159" s="231"/>
      <c r="H159" s="231"/>
      <c r="I159" s="231"/>
    </row>
    <row r="160" spans="1:14" x14ac:dyDescent="0.2">
      <c r="A160" s="22" t="s">
        <v>64</v>
      </c>
      <c r="B160" s="23"/>
      <c r="C160" s="22" t="s">
        <v>65</v>
      </c>
      <c r="D160" s="23"/>
      <c r="F160" s="22" t="s">
        <v>64</v>
      </c>
      <c r="G160" s="23"/>
      <c r="H160" s="22" t="s">
        <v>65</v>
      </c>
      <c r="I160" s="73"/>
    </row>
    <row r="161" spans="1:9" x14ac:dyDescent="0.2">
      <c r="A161" s="157" t="s">
        <v>256</v>
      </c>
      <c r="B161" s="27">
        <v>10</v>
      </c>
      <c r="C161" s="157" t="s">
        <v>69</v>
      </c>
      <c r="D161" s="27">
        <v>7</v>
      </c>
      <c r="F161" s="103" t="s">
        <v>66</v>
      </c>
      <c r="G161" s="90">
        <v>34</v>
      </c>
      <c r="H161" s="104" t="s">
        <v>69</v>
      </c>
      <c r="I161" s="90">
        <v>34</v>
      </c>
    </row>
    <row r="162" spans="1:9" x14ac:dyDescent="0.2">
      <c r="A162" s="158" t="s">
        <v>81</v>
      </c>
      <c r="B162" s="31">
        <v>9</v>
      </c>
      <c r="C162" s="158" t="s">
        <v>254</v>
      </c>
      <c r="D162" s="31">
        <v>6</v>
      </c>
      <c r="F162" s="91" t="s">
        <v>81</v>
      </c>
      <c r="G162" s="92">
        <v>29</v>
      </c>
      <c r="H162" s="93" t="s">
        <v>67</v>
      </c>
      <c r="I162" s="92">
        <v>22</v>
      </c>
    </row>
    <row r="163" spans="1:9" x14ac:dyDescent="0.2">
      <c r="A163" s="158" t="s">
        <v>66</v>
      </c>
      <c r="B163" s="31">
        <v>8</v>
      </c>
      <c r="C163" s="158" t="s">
        <v>70</v>
      </c>
      <c r="D163" s="31">
        <v>5</v>
      </c>
      <c r="F163" s="91" t="s">
        <v>30</v>
      </c>
      <c r="G163" s="92">
        <v>28</v>
      </c>
      <c r="H163" s="93" t="s">
        <v>75</v>
      </c>
      <c r="I163" s="92">
        <v>10</v>
      </c>
    </row>
    <row r="164" spans="1:9" x14ac:dyDescent="0.2">
      <c r="A164" s="158" t="s">
        <v>68</v>
      </c>
      <c r="B164" s="31">
        <v>7</v>
      </c>
      <c r="C164" s="158" t="s">
        <v>259</v>
      </c>
      <c r="D164" s="31">
        <v>4</v>
      </c>
      <c r="F164" s="91" t="s">
        <v>68</v>
      </c>
      <c r="G164" s="92">
        <v>22</v>
      </c>
      <c r="H164" s="93" t="s">
        <v>70</v>
      </c>
      <c r="I164" s="92">
        <v>10</v>
      </c>
    </row>
    <row r="165" spans="1:9" x14ac:dyDescent="0.2">
      <c r="A165" s="158" t="s">
        <v>30</v>
      </c>
      <c r="B165" s="31">
        <v>6</v>
      </c>
      <c r="C165" s="158" t="s">
        <v>247</v>
      </c>
      <c r="D165" s="31">
        <v>3</v>
      </c>
      <c r="F165" s="91" t="s">
        <v>71</v>
      </c>
      <c r="G165" s="92">
        <v>13</v>
      </c>
      <c r="H165" s="93" t="s">
        <v>72</v>
      </c>
      <c r="I165" s="92">
        <v>10</v>
      </c>
    </row>
    <row r="166" spans="1:9" x14ac:dyDescent="0.2">
      <c r="A166" s="158" t="s">
        <v>249</v>
      </c>
      <c r="B166" s="31">
        <v>5</v>
      </c>
      <c r="C166" s="158" t="s">
        <v>260</v>
      </c>
      <c r="D166" s="31">
        <v>2</v>
      </c>
      <c r="F166" s="91" t="s">
        <v>249</v>
      </c>
      <c r="G166" s="92">
        <v>11</v>
      </c>
      <c r="H166" s="93" t="s">
        <v>74</v>
      </c>
      <c r="I166" s="92">
        <v>8</v>
      </c>
    </row>
    <row r="167" spans="1:9" x14ac:dyDescent="0.2">
      <c r="A167" s="158" t="s">
        <v>71</v>
      </c>
      <c r="B167" s="31">
        <v>4</v>
      </c>
      <c r="C167" s="158" t="s">
        <v>67</v>
      </c>
      <c r="D167" s="31">
        <v>1</v>
      </c>
      <c r="F167" s="91" t="s">
        <v>256</v>
      </c>
      <c r="G167" s="92">
        <v>10</v>
      </c>
      <c r="H167" s="93" t="s">
        <v>250</v>
      </c>
      <c r="I167" s="92">
        <v>7</v>
      </c>
    </row>
    <row r="168" spans="1:9" x14ac:dyDescent="0.2">
      <c r="A168" s="158" t="s">
        <v>257</v>
      </c>
      <c r="B168" s="31">
        <v>3</v>
      </c>
      <c r="C168" s="28"/>
      <c r="D168" s="31"/>
      <c r="F168" s="91" t="s">
        <v>38</v>
      </c>
      <c r="G168" s="92">
        <v>5</v>
      </c>
      <c r="H168" s="93" t="s">
        <v>254</v>
      </c>
      <c r="I168" s="92">
        <v>6</v>
      </c>
    </row>
    <row r="169" spans="1:9" x14ac:dyDescent="0.2">
      <c r="A169" s="158" t="s">
        <v>73</v>
      </c>
      <c r="B169" s="31">
        <v>2</v>
      </c>
      <c r="C169" s="28"/>
      <c r="D169" s="31"/>
      <c r="F169" s="91" t="s">
        <v>73</v>
      </c>
      <c r="G169" s="92">
        <v>5</v>
      </c>
      <c r="H169" s="93" t="s">
        <v>247</v>
      </c>
      <c r="I169" s="92">
        <v>4</v>
      </c>
    </row>
    <row r="170" spans="1:9" x14ac:dyDescent="0.2">
      <c r="A170" s="158" t="s">
        <v>258</v>
      </c>
      <c r="B170" s="31">
        <v>1</v>
      </c>
      <c r="C170" s="28"/>
      <c r="D170" s="31"/>
      <c r="F170" s="91" t="s">
        <v>82</v>
      </c>
      <c r="G170" s="92">
        <v>3</v>
      </c>
      <c r="H170" s="93" t="s">
        <v>260</v>
      </c>
      <c r="I170" s="92">
        <v>2</v>
      </c>
    </row>
    <row r="171" spans="1:9" x14ac:dyDescent="0.2">
      <c r="A171" s="28"/>
      <c r="B171" s="31"/>
      <c r="C171" s="28"/>
      <c r="D171" s="31"/>
      <c r="F171" s="91" t="s">
        <v>257</v>
      </c>
      <c r="G171" s="94">
        <v>3</v>
      </c>
      <c r="H171" s="93" t="s">
        <v>76</v>
      </c>
      <c r="I171" s="92">
        <v>1</v>
      </c>
    </row>
    <row r="172" spans="1:9" x14ac:dyDescent="0.2">
      <c r="A172" s="33"/>
      <c r="B172" s="36"/>
      <c r="C172" s="33"/>
      <c r="D172" s="36"/>
      <c r="F172" s="91" t="s">
        <v>258</v>
      </c>
      <c r="G172" s="94">
        <v>1</v>
      </c>
      <c r="H172" s="93"/>
      <c r="I172" s="92"/>
    </row>
    <row r="173" spans="1:9" x14ac:dyDescent="0.2">
      <c r="F173" s="91"/>
      <c r="G173" s="95"/>
      <c r="H173" s="93"/>
      <c r="I173" s="92"/>
    </row>
    <row r="174" spans="1:9" x14ac:dyDescent="0.2">
      <c r="H174" s="105"/>
      <c r="I174" s="96"/>
    </row>
    <row r="175" spans="1:9" ht="14.25" x14ac:dyDescent="0.2">
      <c r="A175" s="198" t="s">
        <v>265</v>
      </c>
    </row>
  </sheetData>
  <mergeCells count="10">
    <mergeCell ref="F85:I85"/>
    <mergeCell ref="F103:I103"/>
    <mergeCell ref="F122:I122"/>
    <mergeCell ref="F140:I140"/>
    <mergeCell ref="F159:I159"/>
    <mergeCell ref="F3:I3"/>
    <mergeCell ref="F18:I18"/>
    <mergeCell ref="F34:I34"/>
    <mergeCell ref="F50:I50"/>
    <mergeCell ref="F67:I67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6" sqref="E6:F15"/>
    </sheetView>
  </sheetViews>
  <sheetFormatPr defaultColWidth="9.140625" defaultRowHeight="12.75" x14ac:dyDescent="0.2"/>
  <cols>
    <col min="1" max="1" width="18.140625"/>
    <col min="2" max="2" width="11.5703125"/>
    <col min="3" max="3" width="8.7109375"/>
    <col min="4" max="4" width="11.5703125"/>
    <col min="5" max="5" width="19.28515625"/>
    <col min="6" max="6" width="8.42578125"/>
    <col min="7" max="1025" width="11.5703125"/>
  </cols>
  <sheetData>
    <row r="1" spans="1:6" ht="18" x14ac:dyDescent="0.25">
      <c r="A1" s="18" t="s">
        <v>87</v>
      </c>
    </row>
    <row r="2" spans="1:6" ht="18" x14ac:dyDescent="0.25">
      <c r="A2" s="18"/>
    </row>
    <row r="3" spans="1:6" ht="15.75" x14ac:dyDescent="0.25">
      <c r="A3" s="106" t="s">
        <v>88</v>
      </c>
      <c r="E3" s="106" t="s">
        <v>63</v>
      </c>
    </row>
    <row r="4" spans="1:6" ht="13.5" thickBot="1" x14ac:dyDescent="0.25"/>
    <row r="5" spans="1:6" x14ac:dyDescent="0.2">
      <c r="A5" s="107" t="s">
        <v>14</v>
      </c>
      <c r="B5" s="107" t="s">
        <v>89</v>
      </c>
      <c r="C5" s="107" t="s">
        <v>13</v>
      </c>
      <c r="E5" s="212" t="s">
        <v>14</v>
      </c>
      <c r="F5" s="213" t="s">
        <v>13</v>
      </c>
    </row>
    <row r="6" spans="1:6" x14ac:dyDescent="0.2">
      <c r="A6" s="108" t="s">
        <v>70</v>
      </c>
      <c r="B6" s="109">
        <v>42470</v>
      </c>
      <c r="C6" s="108">
        <v>2</v>
      </c>
      <c r="E6" s="214" t="s">
        <v>70</v>
      </c>
      <c r="F6" s="215">
        <v>9</v>
      </c>
    </row>
    <row r="7" spans="1:6" x14ac:dyDescent="0.2">
      <c r="A7" s="108" t="s">
        <v>70</v>
      </c>
      <c r="B7" s="109">
        <v>42512</v>
      </c>
      <c r="C7" s="108">
        <v>2</v>
      </c>
      <c r="E7" s="214" t="s">
        <v>247</v>
      </c>
      <c r="F7" s="215">
        <v>1</v>
      </c>
    </row>
    <row r="8" spans="1:6" x14ac:dyDescent="0.2">
      <c r="A8" s="108" t="s">
        <v>70</v>
      </c>
      <c r="B8" s="109">
        <v>42519</v>
      </c>
      <c r="C8" s="108">
        <v>2</v>
      </c>
      <c r="E8" s="214" t="s">
        <v>24</v>
      </c>
      <c r="F8" s="215">
        <v>2</v>
      </c>
    </row>
    <row r="9" spans="1:6" x14ac:dyDescent="0.2">
      <c r="A9" s="108" t="s">
        <v>70</v>
      </c>
      <c r="B9" s="109">
        <v>42540</v>
      </c>
      <c r="C9" s="108">
        <v>2</v>
      </c>
      <c r="E9" s="214" t="s">
        <v>241</v>
      </c>
      <c r="F9" s="215">
        <v>1</v>
      </c>
    </row>
    <row r="10" spans="1:6" x14ac:dyDescent="0.2">
      <c r="A10" s="155" t="s">
        <v>70</v>
      </c>
      <c r="B10" s="109">
        <v>42652</v>
      </c>
      <c r="C10" s="108">
        <v>1</v>
      </c>
      <c r="E10" s="214" t="s">
        <v>26</v>
      </c>
      <c r="F10" s="215">
        <v>1</v>
      </c>
    </row>
    <row r="11" spans="1:6" x14ac:dyDescent="0.2">
      <c r="A11" s="155" t="s">
        <v>247</v>
      </c>
      <c r="B11" s="109">
        <v>42652</v>
      </c>
      <c r="C11" s="108">
        <v>1</v>
      </c>
      <c r="E11" s="214" t="s">
        <v>258</v>
      </c>
      <c r="F11" s="215">
        <v>1</v>
      </c>
    </row>
    <row r="12" spans="1:6" x14ac:dyDescent="0.2">
      <c r="A12" s="155" t="s">
        <v>24</v>
      </c>
      <c r="B12" s="109">
        <v>42652</v>
      </c>
      <c r="C12" s="108">
        <v>1</v>
      </c>
      <c r="E12" s="214" t="s">
        <v>51</v>
      </c>
      <c r="F12" s="215">
        <v>1</v>
      </c>
    </row>
    <row r="13" spans="1:6" x14ac:dyDescent="0.2">
      <c r="A13" s="155" t="s">
        <v>24</v>
      </c>
      <c r="B13" s="109">
        <v>42701</v>
      </c>
      <c r="C13" s="108">
        <v>1</v>
      </c>
      <c r="E13" s="214" t="s">
        <v>266</v>
      </c>
      <c r="F13" s="215">
        <v>1</v>
      </c>
    </row>
    <row r="14" spans="1:6" x14ac:dyDescent="0.2">
      <c r="A14" s="155" t="s">
        <v>241</v>
      </c>
      <c r="B14" s="109">
        <v>42701</v>
      </c>
      <c r="C14" s="108">
        <v>1</v>
      </c>
      <c r="E14" s="214" t="s">
        <v>267</v>
      </c>
      <c r="F14" s="215">
        <v>1</v>
      </c>
    </row>
    <row r="15" spans="1:6" ht="13.5" thickBot="1" x14ac:dyDescent="0.25">
      <c r="A15" s="155" t="s">
        <v>26</v>
      </c>
      <c r="B15" s="109">
        <v>42701</v>
      </c>
      <c r="C15" s="108">
        <v>1</v>
      </c>
      <c r="E15" s="216" t="s">
        <v>264</v>
      </c>
      <c r="F15" s="217">
        <v>1</v>
      </c>
    </row>
    <row r="16" spans="1:6" x14ac:dyDescent="0.2">
      <c r="A16" s="155" t="s">
        <v>258</v>
      </c>
      <c r="B16" s="109">
        <v>42701</v>
      </c>
      <c r="C16" s="108">
        <v>1</v>
      </c>
      <c r="E16" s="30"/>
      <c r="F16" s="30"/>
    </row>
    <row r="17" spans="1:6" x14ac:dyDescent="0.2">
      <c r="A17" s="155" t="s">
        <v>51</v>
      </c>
      <c r="B17" s="109">
        <v>42701</v>
      </c>
      <c r="C17" s="108">
        <v>1</v>
      </c>
      <c r="E17" s="30"/>
      <c r="F17" s="30"/>
    </row>
    <row r="18" spans="1:6" x14ac:dyDescent="0.2">
      <c r="A18" s="155" t="s">
        <v>266</v>
      </c>
      <c r="B18" s="109">
        <v>42701</v>
      </c>
      <c r="C18" s="108">
        <v>1</v>
      </c>
    </row>
    <row r="19" spans="1:6" x14ac:dyDescent="0.2">
      <c r="A19" s="155" t="s">
        <v>267</v>
      </c>
      <c r="B19" s="109">
        <v>42701</v>
      </c>
      <c r="C19" s="108">
        <v>1</v>
      </c>
    </row>
    <row r="20" spans="1:6" x14ac:dyDescent="0.2">
      <c r="A20" s="155" t="s">
        <v>264</v>
      </c>
      <c r="B20" s="109">
        <v>42701</v>
      </c>
      <c r="C20" s="108">
        <v>1</v>
      </c>
    </row>
    <row r="21" spans="1:6" x14ac:dyDescent="0.2">
      <c r="A21" s="32"/>
      <c r="B21" s="218"/>
      <c r="C21" s="32"/>
    </row>
    <row r="22" spans="1:6" x14ac:dyDescent="0.2">
      <c r="A22" s="32"/>
      <c r="B22" s="218"/>
      <c r="C22" s="32"/>
    </row>
    <row r="23" spans="1:6" x14ac:dyDescent="0.2">
      <c r="A23" s="32"/>
      <c r="B23" s="218"/>
      <c r="C23" s="32"/>
    </row>
    <row r="24" spans="1:6" x14ac:dyDescent="0.2">
      <c r="A24" s="32"/>
      <c r="B24" s="218"/>
      <c r="C24" s="32"/>
    </row>
  </sheetData>
  <dataValidations count="1">
    <dataValidation type="list" allowBlank="1" showInputMessage="1" showErrorMessage="1" sqref="I20">
      <formula1>"SI,NO,NO S/C"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4" workbookViewId="0">
      <selection activeCell="D22" sqref="D22"/>
    </sheetView>
  </sheetViews>
  <sheetFormatPr defaultColWidth="9.140625" defaultRowHeight="12.75" x14ac:dyDescent="0.2"/>
  <cols>
    <col min="1" max="1" width="7" style="1"/>
    <col min="2" max="2" width="14.85546875"/>
    <col min="3" max="3" width="22.28515625"/>
    <col min="4" max="1025" width="11.5703125"/>
  </cols>
  <sheetData>
    <row r="1" spans="1:4" ht="18" x14ac:dyDescent="0.25">
      <c r="A1" s="17" t="s">
        <v>90</v>
      </c>
    </row>
    <row r="2" spans="1:4" ht="15.75" x14ac:dyDescent="0.25">
      <c r="A2" s="110">
        <v>1</v>
      </c>
      <c r="B2" s="111" t="s">
        <v>91</v>
      </c>
      <c r="C2" s="111" t="s">
        <v>92</v>
      </c>
      <c r="D2" s="112">
        <v>1933</v>
      </c>
    </row>
    <row r="3" spans="1:4" ht="15.75" x14ac:dyDescent="0.25">
      <c r="A3" s="110">
        <v>2</v>
      </c>
      <c r="B3" s="111" t="s">
        <v>93</v>
      </c>
      <c r="C3" s="111" t="s">
        <v>94</v>
      </c>
      <c r="D3" s="112">
        <v>1942</v>
      </c>
    </row>
    <row r="4" spans="1:4" ht="15.75" x14ac:dyDescent="0.25">
      <c r="A4" s="110">
        <v>3</v>
      </c>
      <c r="B4" s="111" t="s">
        <v>95</v>
      </c>
      <c r="C4" s="111" t="s">
        <v>96</v>
      </c>
      <c r="D4" s="112">
        <v>1949</v>
      </c>
    </row>
    <row r="5" spans="1:4" ht="15.75" x14ac:dyDescent="0.25">
      <c r="A5" s="110">
        <v>4</v>
      </c>
      <c r="B5" s="111" t="s">
        <v>97</v>
      </c>
      <c r="C5" s="111" t="s">
        <v>98</v>
      </c>
      <c r="D5" s="112">
        <v>1953</v>
      </c>
    </row>
    <row r="6" spans="1:4" ht="15.75" x14ac:dyDescent="0.25">
      <c r="A6" s="110">
        <v>5</v>
      </c>
      <c r="B6" s="111" t="s">
        <v>99</v>
      </c>
      <c r="C6" s="111" t="s">
        <v>100</v>
      </c>
      <c r="D6" s="112">
        <v>1955</v>
      </c>
    </row>
    <row r="7" spans="1:4" ht="15.75" x14ac:dyDescent="0.25">
      <c r="A7" s="110">
        <v>6</v>
      </c>
      <c r="B7" s="111" t="s">
        <v>101</v>
      </c>
      <c r="C7" s="111" t="s">
        <v>102</v>
      </c>
      <c r="D7" s="112">
        <v>1956</v>
      </c>
    </row>
    <row r="8" spans="1:4" ht="15.75" x14ac:dyDescent="0.25">
      <c r="A8" s="110">
        <v>7</v>
      </c>
      <c r="B8" s="111" t="s">
        <v>103</v>
      </c>
      <c r="C8" s="111" t="s">
        <v>104</v>
      </c>
      <c r="D8" s="112">
        <v>1957</v>
      </c>
    </row>
    <row r="9" spans="1:4" ht="15.75" x14ac:dyDescent="0.25">
      <c r="A9" s="110">
        <v>8</v>
      </c>
      <c r="B9" s="111" t="s">
        <v>105</v>
      </c>
      <c r="C9" s="111" t="s">
        <v>106</v>
      </c>
      <c r="D9" s="112">
        <v>1960</v>
      </c>
    </row>
    <row r="10" spans="1:4" ht="15.75" x14ac:dyDescent="0.25">
      <c r="A10" s="110">
        <v>9</v>
      </c>
      <c r="B10" s="111" t="s">
        <v>101</v>
      </c>
      <c r="C10" s="111" t="s">
        <v>107</v>
      </c>
      <c r="D10" s="112">
        <v>1962</v>
      </c>
    </row>
    <row r="11" spans="1:4" ht="15.75" x14ac:dyDescent="0.25">
      <c r="A11" s="110">
        <v>10</v>
      </c>
      <c r="B11" s="111" t="s">
        <v>108</v>
      </c>
      <c r="C11" s="111" t="s">
        <v>109</v>
      </c>
      <c r="D11" s="112">
        <v>1962</v>
      </c>
    </row>
    <row r="12" spans="1:4" ht="15.75" x14ac:dyDescent="0.25">
      <c r="A12" s="110">
        <v>11</v>
      </c>
      <c r="B12" s="111" t="s">
        <v>110</v>
      </c>
      <c r="C12" s="111" t="s">
        <v>111</v>
      </c>
      <c r="D12" s="112">
        <v>1963</v>
      </c>
    </row>
    <row r="13" spans="1:4" ht="15.75" x14ac:dyDescent="0.25">
      <c r="A13" s="110">
        <v>12</v>
      </c>
      <c r="B13" s="111" t="s">
        <v>112</v>
      </c>
      <c r="C13" s="111" t="s">
        <v>113</v>
      </c>
      <c r="D13" s="112">
        <v>1976</v>
      </c>
    </row>
    <row r="14" spans="1:4" ht="15.75" x14ac:dyDescent="0.25">
      <c r="A14" s="110">
        <v>13</v>
      </c>
      <c r="B14" s="111" t="s">
        <v>114</v>
      </c>
      <c r="C14" s="111" t="s">
        <v>115</v>
      </c>
      <c r="D14" s="112">
        <v>1978</v>
      </c>
    </row>
    <row r="15" spans="1:4" ht="15.75" x14ac:dyDescent="0.25">
      <c r="A15" s="110">
        <v>14</v>
      </c>
      <c r="B15" s="111" t="s">
        <v>116</v>
      </c>
      <c r="C15" s="111" t="s">
        <v>113</v>
      </c>
      <c r="D15" s="112">
        <v>1979</v>
      </c>
    </row>
    <row r="16" spans="1:4" ht="15.75" x14ac:dyDescent="0.25">
      <c r="A16" s="110">
        <v>15</v>
      </c>
      <c r="B16" s="111" t="s">
        <v>117</v>
      </c>
      <c r="C16" s="111" t="s">
        <v>118</v>
      </c>
      <c r="D16" s="112">
        <v>1979</v>
      </c>
    </row>
    <row r="17" spans="1:4" ht="15.75" x14ac:dyDescent="0.25">
      <c r="A17" s="110">
        <v>16</v>
      </c>
      <c r="B17" s="111" t="s">
        <v>119</v>
      </c>
      <c r="C17" s="111" t="s">
        <v>120</v>
      </c>
      <c r="D17" s="112">
        <v>1985</v>
      </c>
    </row>
    <row r="18" spans="1:4" ht="15.75" x14ac:dyDescent="0.25">
      <c r="A18" s="110">
        <v>17</v>
      </c>
      <c r="B18" s="111" t="s">
        <v>121</v>
      </c>
      <c r="C18" s="111" t="s">
        <v>122</v>
      </c>
      <c r="D18" s="112">
        <v>1987</v>
      </c>
    </row>
    <row r="19" spans="1:4" ht="15.75" x14ac:dyDescent="0.25">
      <c r="A19" s="110">
        <v>18</v>
      </c>
      <c r="B19" s="111" t="s">
        <v>123</v>
      </c>
      <c r="C19" s="111" t="s">
        <v>124</v>
      </c>
      <c r="D19" s="112">
        <v>1987</v>
      </c>
    </row>
    <row r="20" spans="1:4" ht="15.75" x14ac:dyDescent="0.25">
      <c r="A20" s="110">
        <v>19</v>
      </c>
      <c r="B20" s="111" t="s">
        <v>125</v>
      </c>
      <c r="C20" s="111" t="s">
        <v>126</v>
      </c>
      <c r="D20" s="112">
        <v>1987</v>
      </c>
    </row>
    <row r="21" spans="1:4" ht="15.75" x14ac:dyDescent="0.25">
      <c r="A21" s="110">
        <v>20</v>
      </c>
      <c r="B21" s="111" t="s">
        <v>112</v>
      </c>
      <c r="C21" s="111" t="s">
        <v>127</v>
      </c>
      <c r="D21" s="112">
        <v>1988</v>
      </c>
    </row>
    <row r="22" spans="1:4" ht="15.75" x14ac:dyDescent="0.25">
      <c r="A22" s="110">
        <v>21</v>
      </c>
      <c r="B22" s="111" t="s">
        <v>128</v>
      </c>
      <c r="C22" s="111" t="s">
        <v>129</v>
      </c>
      <c r="D22" s="112">
        <v>1990</v>
      </c>
    </row>
    <row r="23" spans="1:4" ht="15.75" x14ac:dyDescent="0.25">
      <c r="A23" s="110">
        <v>22</v>
      </c>
      <c r="B23" s="111" t="s">
        <v>130</v>
      </c>
      <c r="C23" s="111" t="s">
        <v>127</v>
      </c>
      <c r="D23" s="112">
        <v>1992</v>
      </c>
    </row>
    <row r="24" spans="1:4" ht="15.75" x14ac:dyDescent="0.25">
      <c r="A24" s="110">
        <v>23</v>
      </c>
      <c r="B24" s="111" t="s">
        <v>131</v>
      </c>
      <c r="C24" s="111" t="s">
        <v>132</v>
      </c>
      <c r="D24" s="112">
        <v>1993</v>
      </c>
    </row>
    <row r="25" spans="1:4" ht="15.75" x14ac:dyDescent="0.25">
      <c r="A25" s="110">
        <v>24</v>
      </c>
      <c r="B25" s="111" t="s">
        <v>133</v>
      </c>
      <c r="C25" s="111" t="s">
        <v>134</v>
      </c>
      <c r="D25" s="112">
        <v>1993</v>
      </c>
    </row>
    <row r="26" spans="1:4" ht="15.75" x14ac:dyDescent="0.25">
      <c r="A26" s="110">
        <v>25</v>
      </c>
      <c r="B26" s="111" t="s">
        <v>135</v>
      </c>
      <c r="C26" s="111" t="s">
        <v>136</v>
      </c>
      <c r="D26" s="112">
        <v>1999</v>
      </c>
    </row>
    <row r="27" spans="1:4" ht="15.75" x14ac:dyDescent="0.25">
      <c r="A27" s="110">
        <v>26</v>
      </c>
      <c r="B27" s="111" t="s">
        <v>137</v>
      </c>
      <c r="C27" s="111" t="s">
        <v>138</v>
      </c>
      <c r="D27" s="112">
        <v>2001</v>
      </c>
    </row>
    <row r="28" spans="1:4" ht="15.75" x14ac:dyDescent="0.25">
      <c r="A28" s="110">
        <v>27</v>
      </c>
      <c r="B28" s="111" t="s">
        <v>139</v>
      </c>
      <c r="C28" s="111" t="s">
        <v>140</v>
      </c>
      <c r="D28" s="112">
        <v>2002</v>
      </c>
    </row>
    <row r="29" spans="1:4" ht="15.75" x14ac:dyDescent="0.25">
      <c r="A29" s="110">
        <v>28</v>
      </c>
      <c r="B29" s="111" t="s">
        <v>123</v>
      </c>
      <c r="C29" s="111" t="s">
        <v>141</v>
      </c>
      <c r="D29" s="112">
        <v>2002</v>
      </c>
    </row>
    <row r="30" spans="1:4" ht="15.75" x14ac:dyDescent="0.25">
      <c r="A30" s="110">
        <v>29</v>
      </c>
      <c r="B30" s="111" t="s">
        <v>142</v>
      </c>
      <c r="C30" s="111" t="s">
        <v>143</v>
      </c>
      <c r="D30" s="112">
        <v>2002</v>
      </c>
    </row>
    <row r="31" spans="1:4" ht="15.75" x14ac:dyDescent="0.25">
      <c r="A31" s="110">
        <v>30</v>
      </c>
      <c r="B31" s="111" t="s">
        <v>117</v>
      </c>
      <c r="C31" s="111" t="s">
        <v>144</v>
      </c>
      <c r="D31" s="112">
        <v>2002</v>
      </c>
    </row>
    <row r="32" spans="1:4" ht="15.75" x14ac:dyDescent="0.25">
      <c r="A32" s="110">
        <v>31</v>
      </c>
      <c r="B32" s="111" t="s">
        <v>110</v>
      </c>
      <c r="C32" s="111" t="s">
        <v>145</v>
      </c>
      <c r="D32" s="112">
        <v>2003</v>
      </c>
    </row>
    <row r="33" spans="1:4" ht="15.75" x14ac:dyDescent="0.25">
      <c r="A33" s="110">
        <v>32</v>
      </c>
      <c r="B33" s="111" t="s">
        <v>101</v>
      </c>
      <c r="C33" s="111" t="s">
        <v>146</v>
      </c>
      <c r="D33" s="112">
        <v>2003</v>
      </c>
    </row>
    <row r="34" spans="1:4" ht="15.75" x14ac:dyDescent="0.25">
      <c r="A34" s="110">
        <v>33</v>
      </c>
      <c r="B34" s="111" t="s">
        <v>116</v>
      </c>
      <c r="C34" s="111" t="s">
        <v>147</v>
      </c>
      <c r="D34" s="112">
        <v>2003</v>
      </c>
    </row>
    <row r="35" spans="1:4" ht="15.75" x14ac:dyDescent="0.25">
      <c r="A35" s="110">
        <v>34</v>
      </c>
      <c r="B35" s="111" t="s">
        <v>148</v>
      </c>
      <c r="C35" s="111" t="s">
        <v>149</v>
      </c>
      <c r="D35" s="112">
        <v>2003</v>
      </c>
    </row>
    <row r="36" spans="1:4" ht="15.75" x14ac:dyDescent="0.25">
      <c r="A36" s="110">
        <v>35</v>
      </c>
      <c r="B36" s="111" t="s">
        <v>150</v>
      </c>
      <c r="C36" s="111" t="s">
        <v>151</v>
      </c>
      <c r="D36" s="112">
        <v>2003</v>
      </c>
    </row>
    <row r="37" spans="1:4" ht="15.75" x14ac:dyDescent="0.25">
      <c r="A37" s="110">
        <v>36</v>
      </c>
      <c r="B37" s="111" t="s">
        <v>152</v>
      </c>
      <c r="C37" s="113" t="s">
        <v>153</v>
      </c>
      <c r="D37" s="112">
        <v>2004</v>
      </c>
    </row>
    <row r="38" spans="1:4" ht="15.75" x14ac:dyDescent="0.25">
      <c r="A38" s="110">
        <v>37</v>
      </c>
      <c r="B38" s="111" t="s">
        <v>154</v>
      </c>
      <c r="C38" s="111" t="s">
        <v>155</v>
      </c>
      <c r="D38" s="112">
        <v>2005</v>
      </c>
    </row>
    <row r="39" spans="1:4" ht="15.75" x14ac:dyDescent="0.25">
      <c r="A39" s="110">
        <v>38</v>
      </c>
      <c r="B39" s="111" t="s">
        <v>101</v>
      </c>
      <c r="C39" s="111" t="s">
        <v>156</v>
      </c>
      <c r="D39" s="112">
        <v>2005</v>
      </c>
    </row>
    <row r="40" spans="1:4" ht="15.75" x14ac:dyDescent="0.25">
      <c r="A40" s="110">
        <v>39</v>
      </c>
      <c r="B40" s="111" t="s">
        <v>157</v>
      </c>
      <c r="C40" s="111" t="s">
        <v>158</v>
      </c>
      <c r="D40" s="112">
        <v>2005</v>
      </c>
    </row>
    <row r="41" spans="1:4" ht="15.75" x14ac:dyDescent="0.25">
      <c r="A41" s="110">
        <v>40</v>
      </c>
      <c r="B41" s="111" t="s">
        <v>112</v>
      </c>
      <c r="C41" s="111" t="s">
        <v>159</v>
      </c>
      <c r="D41" s="112">
        <v>2005</v>
      </c>
    </row>
    <row r="42" spans="1:4" ht="15.75" x14ac:dyDescent="0.25">
      <c r="A42" s="110">
        <v>41</v>
      </c>
      <c r="B42" s="111" t="s">
        <v>112</v>
      </c>
      <c r="C42" s="111" t="s">
        <v>160</v>
      </c>
      <c r="D42" s="112">
        <v>2006</v>
      </c>
    </row>
    <row r="43" spans="1:4" ht="15.75" x14ac:dyDescent="0.25">
      <c r="A43" s="110">
        <v>42</v>
      </c>
      <c r="B43" s="111" t="s">
        <v>161</v>
      </c>
      <c r="C43" s="111" t="s">
        <v>162</v>
      </c>
      <c r="D43" s="112">
        <v>2007</v>
      </c>
    </row>
    <row r="44" spans="1:4" ht="15.75" x14ac:dyDescent="0.25">
      <c r="A44" s="110">
        <v>43</v>
      </c>
      <c r="B44" s="111" t="s">
        <v>163</v>
      </c>
      <c r="C44" s="111" t="s">
        <v>164</v>
      </c>
      <c r="D44" s="112">
        <v>2007</v>
      </c>
    </row>
    <row r="45" spans="1:4" ht="15.75" x14ac:dyDescent="0.25">
      <c r="A45" s="110">
        <v>44</v>
      </c>
      <c r="B45" s="111" t="s">
        <v>165</v>
      </c>
      <c r="C45" s="111" t="s">
        <v>166</v>
      </c>
      <c r="D45" s="112">
        <v>2009</v>
      </c>
    </row>
    <row r="46" spans="1:4" ht="15.75" x14ac:dyDescent="0.25">
      <c r="A46" s="110">
        <v>45</v>
      </c>
      <c r="B46" s="111" t="s">
        <v>101</v>
      </c>
      <c r="C46" s="111" t="s">
        <v>167</v>
      </c>
      <c r="D46" s="112">
        <v>2010</v>
      </c>
    </row>
    <row r="47" spans="1:4" ht="15.75" x14ac:dyDescent="0.25">
      <c r="A47" s="110">
        <v>46</v>
      </c>
      <c r="B47" s="111" t="s">
        <v>101</v>
      </c>
      <c r="C47" s="111" t="s">
        <v>168</v>
      </c>
      <c r="D47" s="112">
        <v>2010</v>
      </c>
    </row>
    <row r="48" spans="1:4" ht="15.75" x14ac:dyDescent="0.25">
      <c r="A48" s="110">
        <v>47</v>
      </c>
      <c r="B48" s="111" t="s">
        <v>169</v>
      </c>
      <c r="C48" s="111" t="s">
        <v>170</v>
      </c>
      <c r="D48" s="112">
        <v>2010</v>
      </c>
    </row>
    <row r="49" spans="1:4" ht="15.75" x14ac:dyDescent="0.25">
      <c r="A49" s="110">
        <v>48</v>
      </c>
      <c r="B49" s="111" t="s">
        <v>171</v>
      </c>
      <c r="C49" s="111" t="s">
        <v>172</v>
      </c>
      <c r="D49" s="112">
        <v>2010</v>
      </c>
    </row>
    <row r="50" spans="1:4" ht="15.75" x14ac:dyDescent="0.25">
      <c r="A50" s="110">
        <v>49</v>
      </c>
      <c r="B50" s="111" t="s">
        <v>173</v>
      </c>
      <c r="C50" s="111" t="s">
        <v>174</v>
      </c>
      <c r="D50" s="112">
        <v>2010</v>
      </c>
    </row>
    <row r="51" spans="1:4" ht="15.75" x14ac:dyDescent="0.25">
      <c r="A51" s="110">
        <v>50</v>
      </c>
      <c r="B51" s="111" t="s">
        <v>175</v>
      </c>
      <c r="C51" s="111" t="s">
        <v>176</v>
      </c>
      <c r="D51" s="112">
        <v>2010</v>
      </c>
    </row>
    <row r="52" spans="1:4" ht="15.75" x14ac:dyDescent="0.25">
      <c r="A52" s="110">
        <v>51</v>
      </c>
      <c r="B52" s="111" t="s">
        <v>163</v>
      </c>
      <c r="C52" s="111" t="s">
        <v>177</v>
      </c>
      <c r="D52" s="112">
        <v>2010</v>
      </c>
    </row>
    <row r="53" spans="1:4" ht="15.75" x14ac:dyDescent="0.25">
      <c r="A53" s="110">
        <v>52</v>
      </c>
      <c r="B53" s="111" t="s">
        <v>178</v>
      </c>
      <c r="C53" s="111" t="s">
        <v>179</v>
      </c>
      <c r="D53" s="112">
        <v>2011</v>
      </c>
    </row>
    <row r="54" spans="1:4" ht="15.75" x14ac:dyDescent="0.25">
      <c r="A54" s="110">
        <v>53</v>
      </c>
      <c r="B54" s="111" t="s">
        <v>180</v>
      </c>
      <c r="C54" s="111" t="s">
        <v>181</v>
      </c>
      <c r="D54" s="112">
        <v>2011</v>
      </c>
    </row>
    <row r="55" spans="1:4" ht="15.75" x14ac:dyDescent="0.25">
      <c r="A55" s="110">
        <v>54</v>
      </c>
      <c r="B55" s="111" t="s">
        <v>101</v>
      </c>
      <c r="C55" s="111" t="s">
        <v>182</v>
      </c>
      <c r="D55" s="112">
        <v>2011</v>
      </c>
    </row>
    <row r="56" spans="1:4" ht="15.75" x14ac:dyDescent="0.25">
      <c r="A56" s="110">
        <v>55</v>
      </c>
      <c r="B56" s="111" t="s">
        <v>116</v>
      </c>
      <c r="C56" s="111" t="s">
        <v>183</v>
      </c>
      <c r="D56" s="112">
        <v>2011</v>
      </c>
    </row>
    <row r="57" spans="1:4" ht="15.75" x14ac:dyDescent="0.25">
      <c r="A57" s="110">
        <v>56</v>
      </c>
      <c r="B57" s="111" t="s">
        <v>184</v>
      </c>
      <c r="C57" s="111" t="s">
        <v>185</v>
      </c>
      <c r="D57" s="112">
        <v>2011</v>
      </c>
    </row>
    <row r="58" spans="1:4" ht="15.75" x14ac:dyDescent="0.25">
      <c r="A58" s="110">
        <v>57</v>
      </c>
      <c r="B58" s="111" t="s">
        <v>117</v>
      </c>
      <c r="C58" s="111" t="s">
        <v>186</v>
      </c>
      <c r="D58" s="112">
        <v>2012</v>
      </c>
    </row>
    <row r="59" spans="1:4" ht="15.75" x14ac:dyDescent="0.25">
      <c r="A59" s="110">
        <v>58</v>
      </c>
      <c r="B59" s="111" t="s">
        <v>187</v>
      </c>
      <c r="C59" s="111" t="s">
        <v>188</v>
      </c>
      <c r="D59" s="112">
        <v>2012</v>
      </c>
    </row>
    <row r="60" spans="1:4" ht="15.75" x14ac:dyDescent="0.25">
      <c r="A60" s="110">
        <v>59</v>
      </c>
      <c r="B60" s="111" t="s">
        <v>189</v>
      </c>
      <c r="C60" s="111" t="s">
        <v>190</v>
      </c>
      <c r="D60" s="112">
        <v>2012</v>
      </c>
    </row>
    <row r="61" spans="1:4" ht="15.75" x14ac:dyDescent="0.25">
      <c r="A61" s="110">
        <v>60</v>
      </c>
      <c r="B61" s="111" t="s">
        <v>191</v>
      </c>
      <c r="C61" s="111" t="s">
        <v>192</v>
      </c>
      <c r="D61" s="112">
        <v>2012</v>
      </c>
    </row>
    <row r="62" spans="1:4" ht="15.75" x14ac:dyDescent="0.25">
      <c r="A62" s="110">
        <v>61</v>
      </c>
      <c r="B62" s="111" t="s">
        <v>112</v>
      </c>
      <c r="C62" s="111" t="s">
        <v>164</v>
      </c>
      <c r="D62" s="112">
        <v>2012</v>
      </c>
    </row>
    <row r="63" spans="1:4" ht="15.75" x14ac:dyDescent="0.25">
      <c r="A63" s="110">
        <v>62</v>
      </c>
      <c r="B63" s="111" t="s">
        <v>193</v>
      </c>
      <c r="C63" s="111" t="s">
        <v>194</v>
      </c>
      <c r="D63" s="112">
        <v>2012</v>
      </c>
    </row>
    <row r="64" spans="1:4" ht="15.75" x14ac:dyDescent="0.25">
      <c r="A64" s="110">
        <v>63</v>
      </c>
      <c r="B64" s="111" t="s">
        <v>173</v>
      </c>
      <c r="C64" s="111" t="s">
        <v>195</v>
      </c>
      <c r="D64" s="112">
        <v>2012</v>
      </c>
    </row>
    <row r="65" spans="1:4" ht="15.75" x14ac:dyDescent="0.25">
      <c r="A65" s="110">
        <v>64</v>
      </c>
      <c r="B65" s="111" t="s">
        <v>196</v>
      </c>
      <c r="C65" s="111" t="s">
        <v>197</v>
      </c>
      <c r="D65" s="112">
        <v>2013</v>
      </c>
    </row>
    <row r="66" spans="1:4" ht="15.75" x14ac:dyDescent="0.25">
      <c r="A66" s="110">
        <v>65</v>
      </c>
      <c r="B66" s="111" t="s">
        <v>169</v>
      </c>
      <c r="C66" s="111" t="s">
        <v>198</v>
      </c>
      <c r="D66" s="112">
        <v>2013</v>
      </c>
    </row>
    <row r="67" spans="1:4" ht="15.75" x14ac:dyDescent="0.25">
      <c r="A67" s="110">
        <v>66</v>
      </c>
      <c r="B67" s="114" t="s">
        <v>199</v>
      </c>
      <c r="C67" s="114" t="s">
        <v>200</v>
      </c>
      <c r="D67" s="115">
        <v>2013</v>
      </c>
    </row>
    <row r="68" spans="1:4" ht="15.75" x14ac:dyDescent="0.25">
      <c r="A68" s="110">
        <v>67</v>
      </c>
      <c r="B68" s="116" t="s">
        <v>201</v>
      </c>
      <c r="C68" s="116" t="s">
        <v>202</v>
      </c>
      <c r="D68" s="115">
        <v>2013</v>
      </c>
    </row>
    <row r="69" spans="1:4" ht="15.75" x14ac:dyDescent="0.25">
      <c r="A69" s="110">
        <v>68</v>
      </c>
      <c r="B69" s="117" t="s">
        <v>139</v>
      </c>
      <c r="C69" s="117" t="s">
        <v>203</v>
      </c>
      <c r="D69" s="115">
        <v>2013</v>
      </c>
    </row>
    <row r="70" spans="1:4" ht="15.75" x14ac:dyDescent="0.25">
      <c r="A70" s="110">
        <v>69</v>
      </c>
      <c r="B70" s="117" t="s">
        <v>204</v>
      </c>
      <c r="C70" s="117" t="s">
        <v>205</v>
      </c>
      <c r="D70" s="115">
        <v>2014</v>
      </c>
    </row>
    <row r="71" spans="1:4" ht="15.75" x14ac:dyDescent="0.25">
      <c r="A71" s="110">
        <v>70</v>
      </c>
      <c r="B71" s="117" t="s">
        <v>206</v>
      </c>
      <c r="C71" s="117" t="s">
        <v>205</v>
      </c>
      <c r="D71" s="115">
        <v>2014</v>
      </c>
    </row>
    <row r="72" spans="1:4" ht="15.75" x14ac:dyDescent="0.25">
      <c r="A72" s="110">
        <v>71</v>
      </c>
      <c r="B72" s="117" t="s">
        <v>207</v>
      </c>
      <c r="C72" s="117" t="s">
        <v>208</v>
      </c>
      <c r="D72" s="115">
        <v>2014</v>
      </c>
    </row>
    <row r="73" spans="1:4" ht="15.75" x14ac:dyDescent="0.25">
      <c r="A73" s="110">
        <v>72</v>
      </c>
      <c r="B73" s="116" t="s">
        <v>139</v>
      </c>
      <c r="C73" s="116" t="s">
        <v>209</v>
      </c>
      <c r="D73" s="118">
        <v>2015</v>
      </c>
    </row>
    <row r="74" spans="1:4" ht="15.75" x14ac:dyDescent="0.25">
      <c r="A74" s="110">
        <v>73</v>
      </c>
      <c r="B74" s="116" t="s">
        <v>210</v>
      </c>
      <c r="C74" s="116" t="s">
        <v>211</v>
      </c>
      <c r="D74" s="118">
        <v>2015</v>
      </c>
    </row>
    <row r="75" spans="1:4" ht="15.75" x14ac:dyDescent="0.25">
      <c r="A75" s="110">
        <v>74</v>
      </c>
      <c r="B75" s="116" t="s">
        <v>212</v>
      </c>
      <c r="C75" s="116" t="s">
        <v>213</v>
      </c>
      <c r="D75" s="118">
        <v>2015</v>
      </c>
    </row>
    <row r="76" spans="1:4" ht="15.75" x14ac:dyDescent="0.25">
      <c r="A76" s="110">
        <v>75</v>
      </c>
      <c r="B76" s="116" t="s">
        <v>214</v>
      </c>
      <c r="C76" s="116" t="s">
        <v>215</v>
      </c>
      <c r="D76" s="118">
        <v>2015</v>
      </c>
    </row>
    <row r="77" spans="1:4" ht="15.75" x14ac:dyDescent="0.25">
      <c r="A77" s="119">
        <v>76</v>
      </c>
      <c r="B77" s="120" t="s">
        <v>214</v>
      </c>
      <c r="C77" s="120" t="s">
        <v>216</v>
      </c>
      <c r="D77" s="121">
        <v>2016</v>
      </c>
    </row>
    <row r="78" spans="1:4" ht="15.75" x14ac:dyDescent="0.25">
      <c r="A78" s="119">
        <v>77</v>
      </c>
      <c r="B78" s="120" t="s">
        <v>217</v>
      </c>
      <c r="C78" s="120" t="s">
        <v>192</v>
      </c>
      <c r="D78" s="121">
        <v>2016</v>
      </c>
    </row>
    <row r="79" spans="1:4" ht="15.75" x14ac:dyDescent="0.25">
      <c r="A79" s="119">
        <v>78</v>
      </c>
      <c r="B79" s="120" t="s">
        <v>173</v>
      </c>
      <c r="C79" s="120" t="s">
        <v>218</v>
      </c>
      <c r="D79" s="121">
        <v>2016</v>
      </c>
    </row>
    <row r="80" spans="1:4" ht="15.75" x14ac:dyDescent="0.25">
      <c r="A80" s="122">
        <v>79</v>
      </c>
      <c r="B80" s="123" t="s">
        <v>219</v>
      </c>
      <c r="C80" s="123" t="s">
        <v>220</v>
      </c>
      <c r="D80" s="124">
        <v>2016</v>
      </c>
    </row>
    <row r="81" spans="1:4" ht="15.75" x14ac:dyDescent="0.25">
      <c r="A81" s="122">
        <v>80</v>
      </c>
      <c r="B81" s="123" t="s">
        <v>116</v>
      </c>
      <c r="C81" s="123" t="s">
        <v>221</v>
      </c>
      <c r="D81" s="124">
        <v>2016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Roman,Normal"&amp;12Pàgina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workbookViewId="0">
      <selection activeCell="G20" sqref="G20"/>
    </sheetView>
  </sheetViews>
  <sheetFormatPr defaultColWidth="9.140625" defaultRowHeight="12.75" x14ac:dyDescent="0.2"/>
  <cols>
    <col min="1" max="1" width="7.28515625"/>
    <col min="2" max="2" width="21.42578125"/>
    <col min="3" max="3" width="9.42578125"/>
    <col min="4" max="4" width="10.7109375"/>
    <col min="5" max="5" width="7.7109375"/>
    <col min="6" max="6" width="15.42578125"/>
    <col min="7" max="7" width="10.85546875"/>
    <col min="8" max="9" width="9.7109375"/>
    <col min="10" max="10" width="9.42578125"/>
    <col min="11" max="11" width="10.7109375"/>
    <col min="12" max="12" width="19.140625"/>
    <col min="13" max="13" width="8.140625"/>
    <col min="14" max="1025" width="10.7109375"/>
  </cols>
  <sheetData>
    <row r="2" spans="1:13" x14ac:dyDescent="0.2">
      <c r="A2" s="232" t="s">
        <v>222</v>
      </c>
      <c r="B2" s="232"/>
    </row>
    <row r="3" spans="1:13" x14ac:dyDescent="0.2">
      <c r="A3" s="125" t="s">
        <v>223</v>
      </c>
      <c r="B3" s="125" t="s">
        <v>14</v>
      </c>
      <c r="C3" s="125" t="s">
        <v>13</v>
      </c>
      <c r="D3" s="125" t="s">
        <v>224</v>
      </c>
    </row>
    <row r="4" spans="1:13" ht="15" x14ac:dyDescent="0.2">
      <c r="A4" s="126">
        <v>1</v>
      </c>
      <c r="B4" s="127" t="s">
        <v>18</v>
      </c>
      <c r="C4" s="127">
        <v>12</v>
      </c>
      <c r="D4" s="128">
        <v>230</v>
      </c>
      <c r="E4" s="129"/>
      <c r="F4" s="135" t="s">
        <v>225</v>
      </c>
      <c r="G4" s="136">
        <v>59</v>
      </c>
    </row>
    <row r="5" spans="1:13" ht="15" x14ac:dyDescent="0.2">
      <c r="A5" s="130">
        <f t="shared" ref="A5:A30" si="0">A4+1</f>
        <v>2</v>
      </c>
      <c r="B5" s="108" t="s">
        <v>22</v>
      </c>
      <c r="C5" s="108">
        <v>12</v>
      </c>
      <c r="D5" s="131">
        <v>230</v>
      </c>
      <c r="F5" s="135" t="s">
        <v>88</v>
      </c>
      <c r="G5" s="135">
        <v>4</v>
      </c>
    </row>
    <row r="6" spans="1:13" ht="15" x14ac:dyDescent="0.2">
      <c r="A6" s="130">
        <f t="shared" si="0"/>
        <v>3</v>
      </c>
      <c r="B6" s="108" t="s">
        <v>31</v>
      </c>
      <c r="C6" s="108">
        <v>12</v>
      </c>
      <c r="D6" s="131">
        <v>230</v>
      </c>
      <c r="E6" s="129"/>
      <c r="F6" s="135" t="s">
        <v>226</v>
      </c>
      <c r="G6" s="135">
        <v>14.75</v>
      </c>
      <c r="K6" s="132"/>
      <c r="L6" s="30"/>
      <c r="M6" s="30"/>
    </row>
    <row r="7" spans="1:13" x14ac:dyDescent="0.2">
      <c r="A7" s="130">
        <f t="shared" si="0"/>
        <v>4</v>
      </c>
      <c r="B7" s="108" t="s">
        <v>26</v>
      </c>
      <c r="C7" s="108">
        <v>9</v>
      </c>
      <c r="D7" s="131">
        <v>180</v>
      </c>
      <c r="E7" s="129"/>
      <c r="F7" s="129"/>
      <c r="K7" s="30"/>
      <c r="L7" s="30"/>
      <c r="M7" s="30"/>
    </row>
    <row r="8" spans="1:13" x14ac:dyDescent="0.2">
      <c r="A8" s="130">
        <f t="shared" si="0"/>
        <v>5</v>
      </c>
      <c r="B8" s="108" t="s">
        <v>16</v>
      </c>
      <c r="C8" s="108">
        <v>9</v>
      </c>
      <c r="D8" s="108">
        <v>180</v>
      </c>
      <c r="K8" s="30"/>
      <c r="L8" s="30"/>
      <c r="M8" s="30"/>
    </row>
    <row r="9" spans="1:13" x14ac:dyDescent="0.2">
      <c r="A9" s="130">
        <f t="shared" si="0"/>
        <v>6</v>
      </c>
      <c r="B9" s="108" t="s">
        <v>15</v>
      </c>
      <c r="C9" s="108">
        <v>9</v>
      </c>
      <c r="D9" s="108">
        <v>170</v>
      </c>
      <c r="K9" s="30"/>
      <c r="L9" s="30"/>
    </row>
    <row r="10" spans="1:13" x14ac:dyDescent="0.2">
      <c r="A10" s="130">
        <f t="shared" si="0"/>
        <v>7</v>
      </c>
      <c r="B10" s="108" t="s">
        <v>33</v>
      </c>
      <c r="C10" s="108">
        <v>9</v>
      </c>
      <c r="D10" s="131">
        <v>165</v>
      </c>
      <c r="E10" s="129"/>
      <c r="F10" s="129"/>
      <c r="K10" s="30"/>
      <c r="L10" s="30"/>
      <c r="M10" s="30"/>
    </row>
    <row r="11" spans="1:13" x14ac:dyDescent="0.2">
      <c r="A11" s="130">
        <f t="shared" si="0"/>
        <v>8</v>
      </c>
      <c r="B11" s="108" t="s">
        <v>19</v>
      </c>
      <c r="C11" s="108">
        <v>9</v>
      </c>
      <c r="D11" s="131">
        <v>165</v>
      </c>
    </row>
    <row r="12" spans="1:13" x14ac:dyDescent="0.2">
      <c r="A12" s="130">
        <f t="shared" si="0"/>
        <v>9</v>
      </c>
      <c r="B12" s="108" t="s">
        <v>46</v>
      </c>
      <c r="C12" s="108">
        <v>9</v>
      </c>
      <c r="D12" s="131">
        <v>165</v>
      </c>
    </row>
    <row r="13" spans="1:13" x14ac:dyDescent="0.2">
      <c r="A13" s="130">
        <f t="shared" si="0"/>
        <v>10</v>
      </c>
      <c r="B13" s="108" t="s">
        <v>17</v>
      </c>
      <c r="C13" s="108">
        <v>8</v>
      </c>
      <c r="D13" s="131">
        <v>165</v>
      </c>
      <c r="J13" s="132"/>
    </row>
    <row r="14" spans="1:13" x14ac:dyDescent="0.2">
      <c r="A14" s="130">
        <f t="shared" si="0"/>
        <v>11</v>
      </c>
      <c r="B14" s="108" t="s">
        <v>27</v>
      </c>
      <c r="C14" s="108">
        <v>7</v>
      </c>
      <c r="D14" s="131">
        <v>175</v>
      </c>
      <c r="I14" s="133"/>
      <c r="J14" s="132"/>
    </row>
    <row r="15" spans="1:13" x14ac:dyDescent="0.2">
      <c r="A15" s="130">
        <f t="shared" si="0"/>
        <v>12</v>
      </c>
      <c r="B15" s="108" t="s">
        <v>40</v>
      </c>
      <c r="C15" s="108">
        <v>6</v>
      </c>
      <c r="D15" s="131">
        <v>125</v>
      </c>
      <c r="E15" s="129"/>
      <c r="F15" s="129"/>
    </row>
    <row r="16" spans="1:13" x14ac:dyDescent="0.2">
      <c r="A16" s="130">
        <f t="shared" si="0"/>
        <v>13</v>
      </c>
      <c r="B16" s="108" t="s">
        <v>21</v>
      </c>
      <c r="C16" s="108">
        <v>6</v>
      </c>
      <c r="D16" s="131">
        <v>125</v>
      </c>
      <c r="E16" s="129"/>
      <c r="F16" s="129"/>
    </row>
    <row r="17" spans="1:10" x14ac:dyDescent="0.2">
      <c r="A17" s="130">
        <f t="shared" si="0"/>
        <v>14</v>
      </c>
      <c r="B17" s="108" t="s">
        <v>37</v>
      </c>
      <c r="C17" s="108">
        <v>6</v>
      </c>
      <c r="D17" s="131">
        <v>115</v>
      </c>
      <c r="E17" s="129"/>
      <c r="F17" s="129"/>
    </row>
    <row r="18" spans="1:10" ht="12" customHeight="1" x14ac:dyDescent="0.2">
      <c r="A18" s="130">
        <f t="shared" si="0"/>
        <v>15</v>
      </c>
      <c r="B18" s="108" t="s">
        <v>24</v>
      </c>
      <c r="C18" s="108">
        <v>6</v>
      </c>
      <c r="D18" s="131">
        <v>115</v>
      </c>
      <c r="E18" s="129"/>
      <c r="F18" s="129"/>
    </row>
    <row r="19" spans="1:10" x14ac:dyDescent="0.2">
      <c r="A19" s="130">
        <f t="shared" si="0"/>
        <v>16</v>
      </c>
      <c r="B19" s="108" t="s">
        <v>34</v>
      </c>
      <c r="C19" s="108">
        <v>6</v>
      </c>
      <c r="D19" s="131">
        <v>115</v>
      </c>
    </row>
    <row r="20" spans="1:10" x14ac:dyDescent="0.2">
      <c r="A20" s="130">
        <f t="shared" si="0"/>
        <v>17</v>
      </c>
      <c r="B20" s="108" t="s">
        <v>20</v>
      </c>
      <c r="C20" s="108">
        <v>6</v>
      </c>
      <c r="D20" s="131">
        <v>110</v>
      </c>
    </row>
    <row r="21" spans="1:10" x14ac:dyDescent="0.2">
      <c r="A21" s="130">
        <f t="shared" si="0"/>
        <v>18</v>
      </c>
      <c r="B21" s="108" t="s">
        <v>75</v>
      </c>
      <c r="C21" s="108">
        <v>6</v>
      </c>
      <c r="D21" s="131">
        <v>105</v>
      </c>
    </row>
    <row r="22" spans="1:10" x14ac:dyDescent="0.2">
      <c r="A22" s="130">
        <f t="shared" si="0"/>
        <v>19</v>
      </c>
      <c r="B22" s="108" t="s">
        <v>29</v>
      </c>
      <c r="C22" s="108">
        <v>6</v>
      </c>
      <c r="D22" s="131">
        <v>105</v>
      </c>
      <c r="J22" s="30"/>
    </row>
    <row r="23" spans="1:10" x14ac:dyDescent="0.2">
      <c r="A23" s="130">
        <f t="shared" si="0"/>
        <v>20</v>
      </c>
      <c r="B23" s="108" t="s">
        <v>41</v>
      </c>
      <c r="C23" s="108">
        <v>3</v>
      </c>
      <c r="D23" s="131">
        <v>60</v>
      </c>
      <c r="E23" s="129"/>
      <c r="F23" s="129"/>
    </row>
    <row r="24" spans="1:10" x14ac:dyDescent="0.2">
      <c r="A24" s="130">
        <f t="shared" si="0"/>
        <v>21</v>
      </c>
      <c r="B24" s="108" t="s">
        <v>23</v>
      </c>
      <c r="C24" s="108">
        <v>3</v>
      </c>
      <c r="D24" s="131">
        <v>55</v>
      </c>
      <c r="E24" s="129"/>
      <c r="F24" s="129"/>
      <c r="J24" s="30"/>
    </row>
    <row r="25" spans="1:10" x14ac:dyDescent="0.2">
      <c r="A25" s="130">
        <f t="shared" si="0"/>
        <v>22</v>
      </c>
      <c r="B25" s="108" t="s">
        <v>25</v>
      </c>
      <c r="C25" s="108">
        <v>3</v>
      </c>
      <c r="D25" s="131">
        <v>55</v>
      </c>
      <c r="J25" s="30"/>
    </row>
    <row r="26" spans="1:10" x14ac:dyDescent="0.2">
      <c r="A26" s="130">
        <f t="shared" si="0"/>
        <v>23</v>
      </c>
      <c r="B26" s="108" t="s">
        <v>28</v>
      </c>
      <c r="C26" s="108">
        <v>3</v>
      </c>
      <c r="D26" s="131">
        <v>55</v>
      </c>
      <c r="J26" s="30"/>
    </row>
    <row r="27" spans="1:10" x14ac:dyDescent="0.2">
      <c r="A27" s="130">
        <f t="shared" si="0"/>
        <v>24</v>
      </c>
      <c r="B27" s="108" t="s">
        <v>30</v>
      </c>
      <c r="C27" s="108">
        <v>3</v>
      </c>
      <c r="D27" s="131">
        <v>50</v>
      </c>
      <c r="J27" s="30"/>
    </row>
    <row r="28" spans="1:10" x14ac:dyDescent="0.2">
      <c r="A28" s="130">
        <f t="shared" si="0"/>
        <v>25</v>
      </c>
      <c r="B28" s="108" t="s">
        <v>32</v>
      </c>
      <c r="C28" s="108">
        <v>3</v>
      </c>
      <c r="D28" s="131">
        <v>50</v>
      </c>
    </row>
    <row r="29" spans="1:10" x14ac:dyDescent="0.2">
      <c r="A29" s="130">
        <f t="shared" si="0"/>
        <v>26</v>
      </c>
      <c r="B29" s="108" t="s">
        <v>57</v>
      </c>
      <c r="C29" s="108">
        <v>3</v>
      </c>
      <c r="D29" s="131">
        <v>50</v>
      </c>
    </row>
    <row r="30" spans="1:10" x14ac:dyDescent="0.2">
      <c r="A30" s="130">
        <f t="shared" si="0"/>
        <v>27</v>
      </c>
      <c r="B30" s="108" t="s">
        <v>39</v>
      </c>
      <c r="C30" s="108">
        <v>2</v>
      </c>
      <c r="D30" s="131">
        <v>65</v>
      </c>
      <c r="G30" s="30"/>
      <c r="H30" s="30"/>
      <c r="I30" s="133"/>
    </row>
  </sheetData>
  <mergeCells count="1">
    <mergeCell ref="A2:B2"/>
  </mergeCells>
  <pageMargins left="0.7" right="0.7" top="0.75" bottom="0.75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workbookViewId="0"/>
  </sheetViews>
  <sheetFormatPr defaultColWidth="9.140625" defaultRowHeight="12.75" x14ac:dyDescent="0.2"/>
  <cols>
    <col min="1" max="1" width="7.5703125"/>
    <col min="2" max="2" width="23.42578125"/>
    <col min="3" max="3" width="9.28515625"/>
    <col min="4" max="4" width="9.85546875"/>
    <col min="5" max="5" width="10.7109375"/>
    <col min="6" max="6" width="17.28515625"/>
    <col min="7" max="7" width="9.7109375"/>
    <col min="8" max="8" width="9.5703125"/>
    <col min="9" max="9" width="8"/>
    <col min="10" max="10" width="6.7109375"/>
    <col min="11" max="11" width="7.5703125"/>
    <col min="12" max="12" width="15.140625"/>
    <col min="13" max="13" width="8.7109375"/>
    <col min="14" max="14" width="6.140625"/>
    <col min="15" max="15" width="8.28515625"/>
    <col min="16" max="16" width="26"/>
    <col min="17" max="17" width="20.7109375"/>
    <col min="18" max="1025" width="10.7109375"/>
  </cols>
  <sheetData>
    <row r="2" spans="1:17" x14ac:dyDescent="0.2">
      <c r="A2" s="232" t="s">
        <v>227</v>
      </c>
      <c r="B2" s="232"/>
    </row>
    <row r="3" spans="1:17" x14ac:dyDescent="0.2">
      <c r="A3" s="125" t="s">
        <v>223</v>
      </c>
      <c r="B3" s="125" t="s">
        <v>14</v>
      </c>
      <c r="C3" s="125" t="s">
        <v>13</v>
      </c>
      <c r="D3" s="125" t="s">
        <v>224</v>
      </c>
      <c r="F3" s="134"/>
    </row>
    <row r="4" spans="1:17" ht="15" x14ac:dyDescent="0.2">
      <c r="A4" s="127">
        <v>1</v>
      </c>
      <c r="B4" s="127" t="s">
        <v>16</v>
      </c>
      <c r="C4" s="127">
        <v>18</v>
      </c>
      <c r="D4" s="127">
        <v>420</v>
      </c>
      <c r="F4" s="135" t="s">
        <v>225</v>
      </c>
      <c r="G4" s="136">
        <v>98</v>
      </c>
    </row>
    <row r="5" spans="1:17" ht="15" x14ac:dyDescent="0.2">
      <c r="A5" s="108">
        <f t="shared" ref="A5:A33" si="0">A4+1</f>
        <v>2</v>
      </c>
      <c r="B5" s="108" t="s">
        <v>19</v>
      </c>
      <c r="C5" s="108">
        <v>18</v>
      </c>
      <c r="D5" s="108">
        <v>405</v>
      </c>
      <c r="F5" s="135" t="s">
        <v>88</v>
      </c>
      <c r="G5" s="135">
        <v>8</v>
      </c>
    </row>
    <row r="6" spans="1:17" ht="15" x14ac:dyDescent="0.2">
      <c r="A6" s="108">
        <f t="shared" si="0"/>
        <v>3</v>
      </c>
      <c r="B6" s="108" t="s">
        <v>18</v>
      </c>
      <c r="C6" s="108">
        <v>18</v>
      </c>
      <c r="D6" s="108">
        <v>395</v>
      </c>
      <c r="F6" s="135" t="s">
        <v>226</v>
      </c>
      <c r="G6" s="135">
        <v>12.25</v>
      </c>
    </row>
    <row r="7" spans="1:17" x14ac:dyDescent="0.2">
      <c r="A7" s="108">
        <f t="shared" si="0"/>
        <v>4</v>
      </c>
      <c r="B7" s="108" t="s">
        <v>22</v>
      </c>
      <c r="C7" s="108">
        <v>18</v>
      </c>
      <c r="D7" s="108">
        <v>395</v>
      </c>
    </row>
    <row r="8" spans="1:17" x14ac:dyDescent="0.2">
      <c r="A8" s="108">
        <f t="shared" si="0"/>
        <v>5</v>
      </c>
      <c r="B8" s="108" t="s">
        <v>31</v>
      </c>
      <c r="C8" s="108">
        <v>18</v>
      </c>
      <c r="D8" s="108">
        <v>395</v>
      </c>
    </row>
    <row r="9" spans="1:17" x14ac:dyDescent="0.2">
      <c r="A9" s="108">
        <f t="shared" si="0"/>
        <v>6</v>
      </c>
      <c r="B9" s="108" t="s">
        <v>17</v>
      </c>
      <c r="C9" s="108">
        <v>17</v>
      </c>
      <c r="D9" s="108">
        <v>405</v>
      </c>
    </row>
    <row r="10" spans="1:17" x14ac:dyDescent="0.2">
      <c r="A10" s="108">
        <f t="shared" si="0"/>
        <v>7</v>
      </c>
      <c r="B10" s="108" t="s">
        <v>26</v>
      </c>
      <c r="C10" s="108">
        <v>15</v>
      </c>
      <c r="D10" s="108">
        <v>345</v>
      </c>
    </row>
    <row r="11" spans="1:17" x14ac:dyDescent="0.2">
      <c r="A11" s="108">
        <f t="shared" si="0"/>
        <v>8</v>
      </c>
      <c r="B11" s="108" t="s">
        <v>15</v>
      </c>
      <c r="C11" s="108">
        <v>15</v>
      </c>
      <c r="D11" s="108">
        <v>335</v>
      </c>
    </row>
    <row r="12" spans="1:17" x14ac:dyDescent="0.2">
      <c r="A12" s="108">
        <f t="shared" si="0"/>
        <v>9</v>
      </c>
      <c r="B12" s="108" t="s">
        <v>33</v>
      </c>
      <c r="C12" s="108">
        <v>15</v>
      </c>
      <c r="D12" s="108">
        <v>330</v>
      </c>
      <c r="Q12" s="129"/>
    </row>
    <row r="13" spans="1:17" x14ac:dyDescent="0.2">
      <c r="A13" s="108">
        <f t="shared" si="0"/>
        <v>10</v>
      </c>
      <c r="B13" s="108" t="s">
        <v>46</v>
      </c>
      <c r="C13" s="108">
        <v>14</v>
      </c>
      <c r="D13" s="108">
        <v>330</v>
      </c>
    </row>
    <row r="14" spans="1:17" x14ac:dyDescent="0.2">
      <c r="A14" s="108">
        <f t="shared" si="0"/>
        <v>11</v>
      </c>
      <c r="B14" s="108" t="s">
        <v>27</v>
      </c>
      <c r="C14" s="108">
        <v>12</v>
      </c>
      <c r="D14" s="108">
        <v>340</v>
      </c>
    </row>
    <row r="15" spans="1:17" x14ac:dyDescent="0.2">
      <c r="A15" s="108">
        <f t="shared" si="0"/>
        <v>12</v>
      </c>
      <c r="B15" s="108" t="s">
        <v>21</v>
      </c>
      <c r="C15" s="108">
        <v>12</v>
      </c>
      <c r="D15" s="108">
        <v>290</v>
      </c>
    </row>
    <row r="16" spans="1:17" x14ac:dyDescent="0.2">
      <c r="A16" s="108">
        <f t="shared" si="0"/>
        <v>13</v>
      </c>
      <c r="B16" s="108" t="s">
        <v>29</v>
      </c>
      <c r="C16" s="108">
        <v>12</v>
      </c>
      <c r="D16" s="108">
        <v>270</v>
      </c>
    </row>
    <row r="17" spans="1:4" x14ac:dyDescent="0.2">
      <c r="A17" s="108">
        <f t="shared" si="0"/>
        <v>14</v>
      </c>
      <c r="B17" s="108" t="s">
        <v>32</v>
      </c>
      <c r="C17" s="108">
        <v>10</v>
      </c>
      <c r="D17" s="108">
        <v>270</v>
      </c>
    </row>
    <row r="18" spans="1:4" x14ac:dyDescent="0.2">
      <c r="A18" s="108">
        <f t="shared" si="0"/>
        <v>15</v>
      </c>
      <c r="B18" s="108" t="s">
        <v>24</v>
      </c>
      <c r="C18" s="108">
        <v>9</v>
      </c>
      <c r="D18" s="108">
        <v>205</v>
      </c>
    </row>
    <row r="19" spans="1:4" x14ac:dyDescent="0.2">
      <c r="A19" s="108">
        <f t="shared" si="0"/>
        <v>16</v>
      </c>
      <c r="B19" s="108" t="s">
        <v>34</v>
      </c>
      <c r="C19" s="108">
        <v>9</v>
      </c>
      <c r="D19" s="108">
        <v>190</v>
      </c>
    </row>
    <row r="20" spans="1:4" x14ac:dyDescent="0.2">
      <c r="A20" s="108">
        <f t="shared" si="0"/>
        <v>17</v>
      </c>
      <c r="B20" s="108" t="s">
        <v>28</v>
      </c>
      <c r="C20" s="108">
        <v>6</v>
      </c>
      <c r="D20" s="108">
        <v>130</v>
      </c>
    </row>
    <row r="21" spans="1:4" x14ac:dyDescent="0.2">
      <c r="A21" s="108">
        <f t="shared" si="0"/>
        <v>18</v>
      </c>
      <c r="B21" s="108" t="s">
        <v>40</v>
      </c>
      <c r="C21" s="108">
        <v>6</v>
      </c>
      <c r="D21" s="108">
        <v>125</v>
      </c>
    </row>
    <row r="22" spans="1:4" x14ac:dyDescent="0.2">
      <c r="A22" s="108">
        <f t="shared" si="0"/>
        <v>19</v>
      </c>
      <c r="B22" s="108" t="s">
        <v>37</v>
      </c>
      <c r="C22" s="108">
        <v>6</v>
      </c>
      <c r="D22" s="108">
        <v>115</v>
      </c>
    </row>
    <row r="23" spans="1:4" x14ac:dyDescent="0.2">
      <c r="A23" s="108">
        <f t="shared" si="0"/>
        <v>20</v>
      </c>
      <c r="B23" s="108" t="s">
        <v>20</v>
      </c>
      <c r="C23" s="108">
        <v>6</v>
      </c>
      <c r="D23" s="108">
        <v>110</v>
      </c>
    </row>
    <row r="24" spans="1:4" x14ac:dyDescent="0.2">
      <c r="A24" s="108">
        <f t="shared" si="0"/>
        <v>21</v>
      </c>
      <c r="B24" s="108" t="s">
        <v>39</v>
      </c>
      <c r="C24" s="108">
        <v>5</v>
      </c>
      <c r="D24" s="108">
        <v>140</v>
      </c>
    </row>
    <row r="25" spans="1:4" x14ac:dyDescent="0.2">
      <c r="A25" s="108">
        <f t="shared" si="0"/>
        <v>22</v>
      </c>
      <c r="B25" s="108" t="s">
        <v>54</v>
      </c>
      <c r="C25" s="108">
        <v>3</v>
      </c>
      <c r="D25" s="108">
        <v>90</v>
      </c>
    </row>
    <row r="26" spans="1:4" x14ac:dyDescent="0.2">
      <c r="A26" s="108">
        <f t="shared" si="0"/>
        <v>23</v>
      </c>
      <c r="B26" s="108" t="s">
        <v>51</v>
      </c>
      <c r="C26" s="108">
        <v>3</v>
      </c>
      <c r="D26" s="108">
        <v>75</v>
      </c>
    </row>
    <row r="27" spans="1:4" x14ac:dyDescent="0.2">
      <c r="A27" s="108">
        <f t="shared" si="0"/>
        <v>24</v>
      </c>
      <c r="B27" s="108" t="s">
        <v>41</v>
      </c>
      <c r="C27" s="108">
        <v>3</v>
      </c>
      <c r="D27" s="108">
        <v>60</v>
      </c>
    </row>
    <row r="28" spans="1:4" x14ac:dyDescent="0.2">
      <c r="A28" s="108">
        <f t="shared" si="0"/>
        <v>25</v>
      </c>
      <c r="B28" s="108" t="s">
        <v>23</v>
      </c>
      <c r="C28" s="108">
        <v>3</v>
      </c>
      <c r="D28" s="108">
        <v>55</v>
      </c>
    </row>
    <row r="29" spans="1:4" x14ac:dyDescent="0.2">
      <c r="A29" s="108">
        <f t="shared" si="0"/>
        <v>26</v>
      </c>
      <c r="B29" s="108" t="s">
        <v>25</v>
      </c>
      <c r="C29" s="108">
        <v>3</v>
      </c>
      <c r="D29" s="108">
        <v>55</v>
      </c>
    </row>
    <row r="30" spans="1:4" x14ac:dyDescent="0.2">
      <c r="A30" s="108">
        <f t="shared" si="0"/>
        <v>27</v>
      </c>
      <c r="B30" s="108" t="s">
        <v>30</v>
      </c>
      <c r="C30" s="108">
        <v>3</v>
      </c>
      <c r="D30" s="108">
        <v>50</v>
      </c>
    </row>
    <row r="31" spans="1:4" x14ac:dyDescent="0.2">
      <c r="A31" s="108">
        <f t="shared" si="0"/>
        <v>28</v>
      </c>
      <c r="B31" s="108" t="s">
        <v>57</v>
      </c>
      <c r="C31" s="108">
        <v>3</v>
      </c>
      <c r="D31" s="108">
        <v>50</v>
      </c>
    </row>
    <row r="32" spans="1:4" x14ac:dyDescent="0.2">
      <c r="A32" s="108">
        <f t="shared" si="0"/>
        <v>29</v>
      </c>
      <c r="B32" s="108" t="s">
        <v>42</v>
      </c>
      <c r="C32" s="108">
        <v>2</v>
      </c>
      <c r="D32" s="108">
        <v>90</v>
      </c>
    </row>
    <row r="33" spans="1:4" x14ac:dyDescent="0.2">
      <c r="A33" s="108">
        <f t="shared" si="0"/>
        <v>30</v>
      </c>
      <c r="B33" s="108" t="s">
        <v>48</v>
      </c>
      <c r="C33" s="108">
        <v>2</v>
      </c>
      <c r="D33" s="108">
        <v>75</v>
      </c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workbookViewId="0"/>
  </sheetViews>
  <sheetFormatPr defaultColWidth="9.140625" defaultRowHeight="12.75" x14ac:dyDescent="0.2"/>
  <cols>
    <col min="1" max="1" width="6.5703125"/>
    <col min="2" max="2" width="21.140625"/>
    <col min="3" max="3" width="8.7109375"/>
    <col min="4" max="4" width="8"/>
    <col min="5" max="5" width="10.7109375"/>
    <col min="6" max="6" width="24.42578125"/>
    <col min="10" max="10" width="6.42578125"/>
    <col min="11" max="11" width="21.7109375"/>
    <col min="12" max="1025" width="10.7109375"/>
  </cols>
  <sheetData>
    <row r="2" spans="1:7" x14ac:dyDescent="0.2">
      <c r="A2" s="232" t="s">
        <v>228</v>
      </c>
      <c r="B2" s="232"/>
    </row>
    <row r="3" spans="1:7" x14ac:dyDescent="0.2">
      <c r="A3" s="125" t="s">
        <v>223</v>
      </c>
      <c r="B3" s="125" t="s">
        <v>14</v>
      </c>
      <c r="C3" s="125" t="s">
        <v>13</v>
      </c>
      <c r="D3" s="125" t="s">
        <v>224</v>
      </c>
    </row>
    <row r="4" spans="1:7" ht="15" x14ac:dyDescent="0.2">
      <c r="A4" s="126">
        <v>1</v>
      </c>
      <c r="B4" s="127" t="s">
        <v>16</v>
      </c>
      <c r="C4" s="127">
        <v>30</v>
      </c>
      <c r="D4" s="127">
        <v>775</v>
      </c>
      <c r="F4" s="135" t="s">
        <v>225</v>
      </c>
      <c r="G4" s="136">
        <v>156</v>
      </c>
    </row>
    <row r="5" spans="1:7" ht="15" x14ac:dyDescent="0.2">
      <c r="A5" s="130">
        <f t="shared" ref="A5:A34" si="0">A4+1</f>
        <v>2</v>
      </c>
      <c r="B5" s="108" t="s">
        <v>19</v>
      </c>
      <c r="C5" s="108">
        <v>30</v>
      </c>
      <c r="D5" s="108">
        <v>760</v>
      </c>
      <c r="F5" s="135" t="s">
        <v>88</v>
      </c>
      <c r="G5" s="135">
        <v>12</v>
      </c>
    </row>
    <row r="6" spans="1:7" ht="15" x14ac:dyDescent="0.2">
      <c r="A6" s="130">
        <f t="shared" si="0"/>
        <v>3</v>
      </c>
      <c r="B6" s="108" t="s">
        <v>17</v>
      </c>
      <c r="C6" s="108">
        <v>27</v>
      </c>
      <c r="D6" s="108">
        <v>760</v>
      </c>
      <c r="F6" s="135" t="s">
        <v>226</v>
      </c>
      <c r="G6" s="135">
        <v>13</v>
      </c>
    </row>
    <row r="7" spans="1:7" x14ac:dyDescent="0.2">
      <c r="A7" s="130">
        <f t="shared" si="0"/>
        <v>4</v>
      </c>
      <c r="B7" s="108" t="s">
        <v>15</v>
      </c>
      <c r="C7" s="108">
        <v>27</v>
      </c>
      <c r="D7" s="108">
        <v>690</v>
      </c>
    </row>
    <row r="8" spans="1:7" x14ac:dyDescent="0.2">
      <c r="A8" s="130">
        <f t="shared" si="0"/>
        <v>5</v>
      </c>
      <c r="B8" s="108" t="s">
        <v>22</v>
      </c>
      <c r="C8" s="108">
        <v>27</v>
      </c>
      <c r="D8" s="108">
        <v>665</v>
      </c>
    </row>
    <row r="9" spans="1:7" x14ac:dyDescent="0.2">
      <c r="A9" s="130">
        <f t="shared" si="0"/>
        <v>6</v>
      </c>
      <c r="B9" s="108" t="s">
        <v>31</v>
      </c>
      <c r="C9" s="108">
        <v>25</v>
      </c>
      <c r="D9" s="108">
        <v>750</v>
      </c>
    </row>
    <row r="10" spans="1:7" x14ac:dyDescent="0.2">
      <c r="A10" s="130">
        <f t="shared" si="0"/>
        <v>7</v>
      </c>
      <c r="B10" s="108" t="s">
        <v>18</v>
      </c>
      <c r="C10" s="108">
        <v>23</v>
      </c>
      <c r="D10" s="108">
        <v>570</v>
      </c>
    </row>
    <row r="11" spans="1:7" x14ac:dyDescent="0.2">
      <c r="A11" s="130">
        <f t="shared" si="0"/>
        <v>8</v>
      </c>
      <c r="B11" s="108" t="s">
        <v>26</v>
      </c>
      <c r="C11" s="108">
        <v>21</v>
      </c>
      <c r="D11" s="108">
        <v>540</v>
      </c>
    </row>
    <row r="12" spans="1:7" x14ac:dyDescent="0.2">
      <c r="A12" s="130">
        <f t="shared" si="0"/>
        <v>9</v>
      </c>
      <c r="B12" s="108" t="s">
        <v>27</v>
      </c>
      <c r="C12" s="108">
        <v>20</v>
      </c>
      <c r="D12" s="108">
        <v>605</v>
      </c>
    </row>
    <row r="13" spans="1:7" x14ac:dyDescent="0.2">
      <c r="A13" s="130">
        <f t="shared" si="0"/>
        <v>10</v>
      </c>
      <c r="B13" s="108" t="s">
        <v>21</v>
      </c>
      <c r="C13" s="108">
        <v>19</v>
      </c>
      <c r="D13" s="108">
        <v>560</v>
      </c>
    </row>
    <row r="14" spans="1:7" x14ac:dyDescent="0.2">
      <c r="A14" s="130">
        <f t="shared" si="0"/>
        <v>11</v>
      </c>
      <c r="B14" s="108" t="s">
        <v>46</v>
      </c>
      <c r="C14" s="108">
        <v>18</v>
      </c>
      <c r="D14" s="108">
        <v>510</v>
      </c>
    </row>
    <row r="15" spans="1:7" x14ac:dyDescent="0.2">
      <c r="A15" s="130">
        <f t="shared" si="0"/>
        <v>12</v>
      </c>
      <c r="B15" s="108" t="s">
        <v>29</v>
      </c>
      <c r="C15" s="108">
        <v>18</v>
      </c>
      <c r="D15" s="108">
        <v>435</v>
      </c>
    </row>
    <row r="16" spans="1:7" x14ac:dyDescent="0.2">
      <c r="A16" s="130">
        <f t="shared" si="0"/>
        <v>13</v>
      </c>
      <c r="B16" s="108" t="s">
        <v>33</v>
      </c>
      <c r="C16" s="108">
        <v>17</v>
      </c>
      <c r="D16" s="108">
        <v>520</v>
      </c>
    </row>
    <row r="17" spans="1:5" x14ac:dyDescent="0.2">
      <c r="A17" s="130">
        <f t="shared" si="0"/>
        <v>14</v>
      </c>
      <c r="B17" s="108" t="s">
        <v>34</v>
      </c>
      <c r="C17" s="108">
        <v>17</v>
      </c>
      <c r="D17" s="108">
        <v>460</v>
      </c>
    </row>
    <row r="18" spans="1:5" x14ac:dyDescent="0.2">
      <c r="A18" s="130">
        <f t="shared" si="0"/>
        <v>15</v>
      </c>
      <c r="B18" s="108" t="s">
        <v>30</v>
      </c>
      <c r="C18" s="108">
        <v>12</v>
      </c>
      <c r="D18" s="108">
        <v>315</v>
      </c>
    </row>
    <row r="19" spans="1:5" x14ac:dyDescent="0.2">
      <c r="A19" s="130">
        <f t="shared" si="0"/>
        <v>16</v>
      </c>
      <c r="B19" s="108" t="s">
        <v>25</v>
      </c>
      <c r="C19" s="108">
        <v>10</v>
      </c>
      <c r="D19" s="108">
        <v>325</v>
      </c>
    </row>
    <row r="20" spans="1:5" x14ac:dyDescent="0.2">
      <c r="A20" s="130">
        <f t="shared" si="0"/>
        <v>17</v>
      </c>
      <c r="B20" s="108" t="s">
        <v>24</v>
      </c>
      <c r="C20" s="108">
        <v>10</v>
      </c>
      <c r="D20" s="108">
        <v>310</v>
      </c>
    </row>
    <row r="21" spans="1:5" x14ac:dyDescent="0.2">
      <c r="A21" s="130">
        <f t="shared" si="0"/>
        <v>18</v>
      </c>
      <c r="B21" s="108" t="s">
        <v>32</v>
      </c>
      <c r="C21" s="108">
        <v>10</v>
      </c>
      <c r="D21" s="108">
        <v>270</v>
      </c>
    </row>
    <row r="22" spans="1:5" x14ac:dyDescent="0.2">
      <c r="A22" s="130">
        <f t="shared" si="0"/>
        <v>19</v>
      </c>
      <c r="B22" s="108" t="s">
        <v>37</v>
      </c>
      <c r="C22" s="108">
        <v>9</v>
      </c>
      <c r="D22" s="108">
        <v>205</v>
      </c>
    </row>
    <row r="23" spans="1:5" x14ac:dyDescent="0.2">
      <c r="A23" s="130">
        <f t="shared" si="0"/>
        <v>20</v>
      </c>
      <c r="B23" s="108" t="s">
        <v>28</v>
      </c>
      <c r="C23" s="108">
        <v>9</v>
      </c>
      <c r="D23" s="108">
        <v>205</v>
      </c>
    </row>
    <row r="24" spans="1:5" x14ac:dyDescent="0.2">
      <c r="A24" s="130">
        <f t="shared" si="0"/>
        <v>21</v>
      </c>
      <c r="B24" s="108" t="s">
        <v>39</v>
      </c>
      <c r="C24" s="108">
        <v>8</v>
      </c>
      <c r="D24" s="108">
        <v>215</v>
      </c>
    </row>
    <row r="25" spans="1:5" x14ac:dyDescent="0.2">
      <c r="A25" s="130">
        <f t="shared" si="0"/>
        <v>22</v>
      </c>
      <c r="B25" s="108" t="s">
        <v>57</v>
      </c>
      <c r="C25" s="108">
        <v>7</v>
      </c>
      <c r="D25" s="108">
        <v>240</v>
      </c>
    </row>
    <row r="26" spans="1:5" x14ac:dyDescent="0.2">
      <c r="A26" s="130">
        <f t="shared" si="0"/>
        <v>23</v>
      </c>
      <c r="B26" s="108" t="s">
        <v>41</v>
      </c>
      <c r="C26" s="108">
        <v>6</v>
      </c>
      <c r="D26" s="108">
        <v>150</v>
      </c>
    </row>
    <row r="27" spans="1:5" x14ac:dyDescent="0.2">
      <c r="A27" s="130">
        <f t="shared" si="0"/>
        <v>24</v>
      </c>
      <c r="B27" s="108" t="s">
        <v>51</v>
      </c>
      <c r="C27" s="108">
        <v>6</v>
      </c>
      <c r="D27" s="108">
        <v>150</v>
      </c>
    </row>
    <row r="28" spans="1:5" x14ac:dyDescent="0.2">
      <c r="A28" s="130">
        <f t="shared" si="0"/>
        <v>25</v>
      </c>
      <c r="B28" s="108" t="s">
        <v>40</v>
      </c>
      <c r="C28" s="108">
        <v>6</v>
      </c>
      <c r="D28" s="108">
        <v>125</v>
      </c>
    </row>
    <row r="29" spans="1:5" x14ac:dyDescent="0.2">
      <c r="A29" s="130">
        <f t="shared" si="0"/>
        <v>26</v>
      </c>
      <c r="B29" s="108" t="s">
        <v>20</v>
      </c>
      <c r="C29" s="108">
        <v>6</v>
      </c>
      <c r="D29" s="108">
        <v>110</v>
      </c>
    </row>
    <row r="30" spans="1:5" x14ac:dyDescent="0.2">
      <c r="A30" s="130">
        <f t="shared" si="0"/>
        <v>27</v>
      </c>
      <c r="B30" s="108" t="s">
        <v>36</v>
      </c>
      <c r="C30" s="108">
        <v>4</v>
      </c>
      <c r="D30" s="108">
        <v>165</v>
      </c>
    </row>
    <row r="31" spans="1:5" x14ac:dyDescent="0.2">
      <c r="A31" s="130">
        <f t="shared" si="0"/>
        <v>28</v>
      </c>
      <c r="B31" s="108" t="s">
        <v>23</v>
      </c>
      <c r="C31" s="108">
        <v>3</v>
      </c>
      <c r="D31" s="108">
        <v>55</v>
      </c>
    </row>
    <row r="32" spans="1:5" x14ac:dyDescent="0.2">
      <c r="A32" s="130">
        <f t="shared" si="0"/>
        <v>29</v>
      </c>
      <c r="B32" s="108" t="s">
        <v>54</v>
      </c>
      <c r="C32" s="108">
        <v>3</v>
      </c>
      <c r="D32" s="108">
        <v>90</v>
      </c>
      <c r="E32" s="30"/>
    </row>
    <row r="33" spans="1:4" x14ac:dyDescent="0.2">
      <c r="A33" s="130">
        <f t="shared" si="0"/>
        <v>30</v>
      </c>
      <c r="B33" s="108" t="s">
        <v>42</v>
      </c>
      <c r="C33" s="108">
        <v>2</v>
      </c>
      <c r="D33" s="108">
        <v>90</v>
      </c>
    </row>
    <row r="34" spans="1:4" x14ac:dyDescent="0.2">
      <c r="A34" s="130">
        <f t="shared" si="0"/>
        <v>31</v>
      </c>
      <c r="B34" s="108" t="s">
        <v>48</v>
      </c>
      <c r="C34" s="108">
        <v>2</v>
      </c>
      <c r="D34" s="108">
        <v>75</v>
      </c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/>
  </sheetViews>
  <sheetFormatPr defaultColWidth="9.140625" defaultRowHeight="12.75" x14ac:dyDescent="0.2"/>
  <cols>
    <col min="1" max="1" width="8"/>
    <col min="2" max="2" width="27.28515625"/>
    <col min="3" max="3" width="8.7109375"/>
    <col min="4" max="4" width="8"/>
    <col min="5" max="5" width="10.7109375"/>
    <col min="6" max="6" width="16.5703125"/>
    <col min="7" max="7" width="10.42578125"/>
    <col min="8" max="8" width="10.28515625"/>
    <col min="9" max="9" width="9.28515625"/>
    <col min="11" max="11" width="25.140625"/>
    <col min="12" max="12" width="17.85546875"/>
    <col min="13" max="13" width="10.7109375"/>
    <col min="14" max="14" width="25.7109375"/>
    <col min="15" max="1025" width="10.7109375"/>
  </cols>
  <sheetData>
    <row r="1" spans="1:7" x14ac:dyDescent="0.2">
      <c r="A1" s="134"/>
    </row>
    <row r="2" spans="1:7" x14ac:dyDescent="0.2">
      <c r="B2" s="137"/>
    </row>
    <row r="3" spans="1:7" x14ac:dyDescent="0.2">
      <c r="A3" s="232" t="s">
        <v>229</v>
      </c>
      <c r="B3" s="232"/>
    </row>
    <row r="4" spans="1:7" x14ac:dyDescent="0.2">
      <c r="A4" s="125" t="s">
        <v>223</v>
      </c>
      <c r="B4" s="125" t="s">
        <v>14</v>
      </c>
      <c r="C4" s="125" t="s">
        <v>13</v>
      </c>
      <c r="D4" s="125" t="s">
        <v>224</v>
      </c>
    </row>
    <row r="5" spans="1:7" ht="15" x14ac:dyDescent="0.2">
      <c r="A5" s="138">
        <v>1</v>
      </c>
      <c r="B5" s="108" t="s">
        <v>16</v>
      </c>
      <c r="C5" s="108">
        <v>45</v>
      </c>
      <c r="D5" s="108">
        <v>1265</v>
      </c>
      <c r="F5" s="135" t="s">
        <v>225</v>
      </c>
      <c r="G5" s="136">
        <v>216</v>
      </c>
    </row>
    <row r="6" spans="1:7" ht="15" x14ac:dyDescent="0.2">
      <c r="A6" s="108">
        <f t="shared" ref="A6:A36" si="0">A5+1</f>
        <v>2</v>
      </c>
      <c r="B6" s="108" t="s">
        <v>15</v>
      </c>
      <c r="C6" s="108">
        <v>42</v>
      </c>
      <c r="D6" s="108">
        <v>1180</v>
      </c>
      <c r="F6" s="135" t="s">
        <v>88</v>
      </c>
      <c r="G6" s="135">
        <v>17</v>
      </c>
    </row>
    <row r="7" spans="1:7" ht="15" x14ac:dyDescent="0.2">
      <c r="A7" s="108">
        <f t="shared" si="0"/>
        <v>3</v>
      </c>
      <c r="B7" s="108" t="s">
        <v>17</v>
      </c>
      <c r="C7" s="108">
        <v>40</v>
      </c>
      <c r="D7" s="108">
        <v>1250</v>
      </c>
      <c r="F7" s="135" t="s">
        <v>226</v>
      </c>
      <c r="G7" s="135">
        <v>12.71</v>
      </c>
    </row>
    <row r="8" spans="1:7" x14ac:dyDescent="0.2">
      <c r="A8" s="108">
        <f t="shared" si="0"/>
        <v>4</v>
      </c>
      <c r="B8" s="108" t="s">
        <v>22</v>
      </c>
      <c r="C8" s="108">
        <v>39</v>
      </c>
      <c r="D8" s="108">
        <v>1085</v>
      </c>
    </row>
    <row r="9" spans="1:7" x14ac:dyDescent="0.2">
      <c r="A9" s="108">
        <f t="shared" si="0"/>
        <v>5</v>
      </c>
      <c r="B9" s="108" t="s">
        <v>19</v>
      </c>
      <c r="C9" s="108">
        <v>37</v>
      </c>
      <c r="D9" s="108">
        <v>1080</v>
      </c>
    </row>
    <row r="10" spans="1:7" x14ac:dyDescent="0.2">
      <c r="A10" s="108">
        <f t="shared" si="0"/>
        <v>6</v>
      </c>
      <c r="B10" s="108" t="s">
        <v>31</v>
      </c>
      <c r="C10" s="108">
        <v>35</v>
      </c>
      <c r="D10" s="108">
        <v>1170</v>
      </c>
    </row>
    <row r="11" spans="1:7" x14ac:dyDescent="0.2">
      <c r="A11" s="108">
        <f t="shared" si="0"/>
        <v>7</v>
      </c>
      <c r="B11" s="108" t="s">
        <v>21</v>
      </c>
      <c r="C11" s="108">
        <v>29</v>
      </c>
      <c r="D11" s="108">
        <v>950</v>
      </c>
    </row>
    <row r="12" spans="1:7" x14ac:dyDescent="0.2">
      <c r="A12" s="108">
        <f t="shared" si="0"/>
        <v>8</v>
      </c>
      <c r="B12" s="108" t="s">
        <v>18</v>
      </c>
      <c r="C12" s="108">
        <v>29</v>
      </c>
      <c r="D12" s="108">
        <v>780</v>
      </c>
    </row>
    <row r="13" spans="1:7" x14ac:dyDescent="0.2">
      <c r="A13" s="108">
        <f t="shared" si="0"/>
        <v>9</v>
      </c>
      <c r="B13" s="108" t="s">
        <v>46</v>
      </c>
      <c r="C13" s="108">
        <v>26</v>
      </c>
      <c r="D13" s="108">
        <v>820</v>
      </c>
    </row>
    <row r="14" spans="1:7" x14ac:dyDescent="0.2">
      <c r="A14" s="108">
        <f t="shared" si="0"/>
        <v>10</v>
      </c>
      <c r="B14" s="108" t="s">
        <v>27</v>
      </c>
      <c r="C14" s="108">
        <v>26</v>
      </c>
      <c r="D14" s="108">
        <v>815</v>
      </c>
    </row>
    <row r="15" spans="1:7" x14ac:dyDescent="0.2">
      <c r="A15" s="108">
        <f t="shared" si="0"/>
        <v>11</v>
      </c>
      <c r="B15" s="108" t="s">
        <v>26</v>
      </c>
      <c r="C15" s="108">
        <v>26</v>
      </c>
      <c r="D15" s="108">
        <v>740</v>
      </c>
    </row>
    <row r="16" spans="1:7" x14ac:dyDescent="0.2">
      <c r="A16" s="108">
        <f t="shared" si="0"/>
        <v>12</v>
      </c>
      <c r="B16" s="108" t="s">
        <v>29</v>
      </c>
      <c r="C16" s="108">
        <v>24</v>
      </c>
      <c r="D16" s="108">
        <v>615</v>
      </c>
      <c r="F16" s="30"/>
    </row>
    <row r="17" spans="1:6" x14ac:dyDescent="0.2">
      <c r="A17" s="108">
        <f t="shared" si="0"/>
        <v>13</v>
      </c>
      <c r="B17" s="108" t="s">
        <v>34</v>
      </c>
      <c r="C17" s="108">
        <v>23</v>
      </c>
      <c r="D17" s="108">
        <v>630</v>
      </c>
    </row>
    <row r="18" spans="1:6" x14ac:dyDescent="0.2">
      <c r="A18" s="108">
        <f t="shared" si="0"/>
        <v>14</v>
      </c>
      <c r="B18" s="108" t="s">
        <v>30</v>
      </c>
      <c r="C18" s="108">
        <v>21</v>
      </c>
      <c r="D18" s="108">
        <v>625</v>
      </c>
    </row>
    <row r="19" spans="1:6" x14ac:dyDescent="0.2">
      <c r="A19" s="108">
        <f t="shared" si="0"/>
        <v>15</v>
      </c>
      <c r="B19" s="108" t="s">
        <v>25</v>
      </c>
      <c r="C19" s="108">
        <v>18</v>
      </c>
      <c r="D19" s="108">
        <v>635</v>
      </c>
      <c r="F19" s="30"/>
    </row>
    <row r="20" spans="1:6" x14ac:dyDescent="0.2">
      <c r="A20" s="108">
        <f t="shared" si="0"/>
        <v>16</v>
      </c>
      <c r="B20" s="108" t="s">
        <v>33</v>
      </c>
      <c r="C20" s="108">
        <v>17</v>
      </c>
      <c r="D20" s="108">
        <v>520</v>
      </c>
    </row>
    <row r="21" spans="1:6" x14ac:dyDescent="0.2">
      <c r="A21" s="108">
        <f t="shared" si="0"/>
        <v>17</v>
      </c>
      <c r="B21" s="108" t="s">
        <v>24</v>
      </c>
      <c r="C21" s="108">
        <v>15</v>
      </c>
      <c r="D21" s="108">
        <v>520</v>
      </c>
    </row>
    <row r="22" spans="1:6" x14ac:dyDescent="0.2">
      <c r="A22" s="108">
        <f t="shared" si="0"/>
        <v>18</v>
      </c>
      <c r="B22" s="108" t="s">
        <v>28</v>
      </c>
      <c r="C22" s="108">
        <v>15</v>
      </c>
      <c r="D22" s="108">
        <v>385</v>
      </c>
    </row>
    <row r="23" spans="1:6" x14ac:dyDescent="0.2">
      <c r="A23" s="108">
        <f t="shared" si="0"/>
        <v>19</v>
      </c>
      <c r="B23" s="108" t="s">
        <v>32</v>
      </c>
      <c r="C23" s="108">
        <v>13</v>
      </c>
      <c r="D23" s="108">
        <v>380</v>
      </c>
    </row>
    <row r="24" spans="1:6" x14ac:dyDescent="0.2">
      <c r="A24" s="108">
        <f t="shared" si="0"/>
        <v>20</v>
      </c>
      <c r="B24" s="108" t="s">
        <v>37</v>
      </c>
      <c r="C24" s="108">
        <v>12</v>
      </c>
      <c r="D24" s="108">
        <v>315</v>
      </c>
    </row>
    <row r="25" spans="1:6" x14ac:dyDescent="0.2">
      <c r="A25" s="108">
        <f t="shared" si="0"/>
        <v>21</v>
      </c>
      <c r="B25" s="108" t="s">
        <v>39</v>
      </c>
      <c r="C25" s="108">
        <v>11</v>
      </c>
      <c r="D25" s="108">
        <v>325</v>
      </c>
    </row>
    <row r="26" spans="1:6" x14ac:dyDescent="0.2">
      <c r="A26" s="108">
        <f t="shared" si="0"/>
        <v>22</v>
      </c>
      <c r="B26" s="108" t="s">
        <v>40</v>
      </c>
      <c r="C26" s="108">
        <v>9</v>
      </c>
      <c r="D26" s="108">
        <v>235</v>
      </c>
    </row>
    <row r="27" spans="1:6" x14ac:dyDescent="0.2">
      <c r="A27" s="108">
        <f t="shared" si="0"/>
        <v>23</v>
      </c>
      <c r="B27" s="108" t="s">
        <v>20</v>
      </c>
      <c r="C27" s="108">
        <v>9</v>
      </c>
      <c r="D27" s="108">
        <v>220</v>
      </c>
    </row>
    <row r="28" spans="1:6" x14ac:dyDescent="0.2">
      <c r="A28" s="108">
        <f t="shared" si="0"/>
        <v>24</v>
      </c>
      <c r="B28" s="108" t="s">
        <v>36</v>
      </c>
      <c r="C28" s="108">
        <v>7</v>
      </c>
      <c r="D28" s="108">
        <v>275</v>
      </c>
    </row>
    <row r="29" spans="1:6" x14ac:dyDescent="0.2">
      <c r="A29" s="108">
        <f t="shared" si="0"/>
        <v>25</v>
      </c>
      <c r="B29" s="108" t="s">
        <v>57</v>
      </c>
      <c r="C29" s="108">
        <v>7</v>
      </c>
      <c r="D29" s="108">
        <v>240</v>
      </c>
      <c r="F29" s="30"/>
    </row>
    <row r="30" spans="1:6" x14ac:dyDescent="0.2">
      <c r="A30" s="108">
        <f t="shared" si="0"/>
        <v>26</v>
      </c>
      <c r="B30" s="108" t="s">
        <v>41</v>
      </c>
      <c r="C30" s="108">
        <v>6</v>
      </c>
      <c r="D30" s="108">
        <v>150</v>
      </c>
    </row>
    <row r="31" spans="1:6" x14ac:dyDescent="0.2">
      <c r="A31" s="108">
        <f t="shared" si="0"/>
        <v>27</v>
      </c>
      <c r="B31" s="108" t="s">
        <v>51</v>
      </c>
      <c r="C31" s="108">
        <v>6</v>
      </c>
      <c r="D31" s="108">
        <v>150</v>
      </c>
      <c r="F31" s="30"/>
    </row>
    <row r="32" spans="1:6" x14ac:dyDescent="0.2">
      <c r="A32" s="108">
        <f t="shared" si="0"/>
        <v>28</v>
      </c>
      <c r="B32" s="108" t="s">
        <v>54</v>
      </c>
      <c r="C32" s="108">
        <v>3</v>
      </c>
      <c r="D32" s="108">
        <v>90</v>
      </c>
    </row>
    <row r="33" spans="1:6" x14ac:dyDescent="0.2">
      <c r="A33" s="108">
        <f t="shared" si="0"/>
        <v>29</v>
      </c>
      <c r="B33" s="108" t="s">
        <v>55</v>
      </c>
      <c r="C33" s="108">
        <v>3</v>
      </c>
      <c r="D33" s="108">
        <v>70</v>
      </c>
      <c r="F33" s="30"/>
    </row>
    <row r="34" spans="1:6" x14ac:dyDescent="0.2">
      <c r="A34" s="108">
        <f t="shared" si="0"/>
        <v>30</v>
      </c>
      <c r="B34" s="108" t="s">
        <v>23</v>
      </c>
      <c r="C34" s="108">
        <v>3</v>
      </c>
      <c r="D34" s="108">
        <v>55</v>
      </c>
    </row>
    <row r="35" spans="1:6" x14ac:dyDescent="0.2">
      <c r="A35" s="108">
        <f t="shared" si="0"/>
        <v>31</v>
      </c>
      <c r="B35" s="108" t="s">
        <v>42</v>
      </c>
      <c r="C35" s="108">
        <v>2</v>
      </c>
      <c r="D35" s="108">
        <v>90</v>
      </c>
    </row>
    <row r="36" spans="1:6" x14ac:dyDescent="0.2">
      <c r="A36" s="108">
        <f t="shared" si="0"/>
        <v>32</v>
      </c>
      <c r="B36" s="108" t="s">
        <v>48</v>
      </c>
      <c r="C36" s="108">
        <v>2</v>
      </c>
      <c r="D36" s="108">
        <v>75</v>
      </c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workbookViewId="0">
      <selection activeCell="G17" sqref="G17"/>
    </sheetView>
  </sheetViews>
  <sheetFormatPr defaultColWidth="9.140625" defaultRowHeight="12.75" x14ac:dyDescent="0.2"/>
  <cols>
    <col min="1" max="1" width="8" customWidth="1"/>
    <col min="2" max="2" width="24.7109375"/>
    <col min="3" max="3" width="13.85546875"/>
    <col min="4" max="5" width="10.7109375"/>
    <col min="6" max="6" width="27.28515625"/>
    <col min="7" max="7" width="8.7109375"/>
    <col min="8" max="8" width="12.42578125"/>
    <col min="9" max="9" width="10.7109375"/>
    <col min="10" max="10" width="14.42578125"/>
    <col min="11" max="1025" width="10.7109375"/>
  </cols>
  <sheetData>
    <row r="3" spans="1:7" x14ac:dyDescent="0.2">
      <c r="A3" s="232" t="s">
        <v>230</v>
      </c>
      <c r="B3" s="232"/>
    </row>
    <row r="4" spans="1:7" x14ac:dyDescent="0.2">
      <c r="A4" s="125" t="s">
        <v>223</v>
      </c>
      <c r="B4" s="125" t="s">
        <v>14</v>
      </c>
      <c r="C4" s="125" t="s">
        <v>13</v>
      </c>
      <c r="D4" s="125" t="s">
        <v>224</v>
      </c>
    </row>
    <row r="5" spans="1:7" ht="15" x14ac:dyDescent="0.2">
      <c r="A5" s="127">
        <v>1</v>
      </c>
      <c r="B5" s="108" t="s">
        <v>16</v>
      </c>
      <c r="C5" s="108">
        <v>57</v>
      </c>
      <c r="D5" s="108">
        <v>1705</v>
      </c>
      <c r="F5" s="135" t="s">
        <v>225</v>
      </c>
      <c r="G5" s="136">
        <v>260</v>
      </c>
    </row>
    <row r="6" spans="1:7" ht="15" x14ac:dyDescent="0.2">
      <c r="A6" s="108">
        <f t="shared" ref="A6:A38" si="0">A5+1</f>
        <v>2</v>
      </c>
      <c r="B6" s="108" t="s">
        <v>17</v>
      </c>
      <c r="C6" s="108">
        <v>51</v>
      </c>
      <c r="D6" s="108">
        <v>1690</v>
      </c>
      <c r="F6" s="135" t="s">
        <v>88</v>
      </c>
      <c r="G6" s="135">
        <v>21</v>
      </c>
    </row>
    <row r="7" spans="1:7" ht="15" x14ac:dyDescent="0.2">
      <c r="A7" s="108">
        <f t="shared" si="0"/>
        <v>3</v>
      </c>
      <c r="B7" s="108" t="s">
        <v>15</v>
      </c>
      <c r="C7" s="108">
        <v>51</v>
      </c>
      <c r="D7" s="108">
        <v>1505</v>
      </c>
      <c r="F7" s="135" t="s">
        <v>226</v>
      </c>
      <c r="G7" s="135">
        <v>12.38</v>
      </c>
    </row>
    <row r="8" spans="1:7" x14ac:dyDescent="0.2">
      <c r="A8" s="108">
        <f t="shared" si="0"/>
        <v>4</v>
      </c>
      <c r="B8" s="108" t="s">
        <v>31</v>
      </c>
      <c r="C8" s="108">
        <v>47</v>
      </c>
      <c r="D8" s="108">
        <v>1610</v>
      </c>
    </row>
    <row r="9" spans="1:7" x14ac:dyDescent="0.2">
      <c r="A9" s="108">
        <f t="shared" si="0"/>
        <v>5</v>
      </c>
      <c r="B9" s="108" t="s">
        <v>22</v>
      </c>
      <c r="C9" s="108">
        <v>45</v>
      </c>
      <c r="D9" s="108">
        <v>1290</v>
      </c>
    </row>
    <row r="10" spans="1:7" x14ac:dyDescent="0.2">
      <c r="A10" s="108">
        <f t="shared" si="0"/>
        <v>6</v>
      </c>
      <c r="B10" s="108" t="s">
        <v>19</v>
      </c>
      <c r="C10" s="108">
        <v>43</v>
      </c>
      <c r="D10" s="108">
        <v>1405</v>
      </c>
    </row>
    <row r="11" spans="1:7" x14ac:dyDescent="0.2">
      <c r="A11" s="108">
        <f t="shared" si="0"/>
        <v>7</v>
      </c>
      <c r="B11" s="108" t="s">
        <v>21</v>
      </c>
      <c r="C11" s="108">
        <v>38</v>
      </c>
      <c r="D11" s="108">
        <v>1300</v>
      </c>
    </row>
    <row r="12" spans="1:7" x14ac:dyDescent="0.2">
      <c r="A12" s="108">
        <f t="shared" si="0"/>
        <v>8</v>
      </c>
      <c r="B12" s="108" t="s">
        <v>26</v>
      </c>
      <c r="C12" s="108">
        <v>32</v>
      </c>
      <c r="D12" s="108">
        <v>945</v>
      </c>
    </row>
    <row r="13" spans="1:7" x14ac:dyDescent="0.2">
      <c r="A13" s="108">
        <f t="shared" si="0"/>
        <v>9</v>
      </c>
      <c r="B13" s="108" t="s">
        <v>18</v>
      </c>
      <c r="C13" s="108">
        <v>32</v>
      </c>
      <c r="D13" s="108">
        <v>900</v>
      </c>
    </row>
    <row r="14" spans="1:7" x14ac:dyDescent="0.2">
      <c r="A14" s="108">
        <f t="shared" si="0"/>
        <v>10</v>
      </c>
      <c r="B14" s="108" t="s">
        <v>27</v>
      </c>
      <c r="C14" s="108">
        <v>29</v>
      </c>
      <c r="D14" s="108">
        <v>935</v>
      </c>
    </row>
    <row r="15" spans="1:7" x14ac:dyDescent="0.2">
      <c r="A15" s="108">
        <f t="shared" si="0"/>
        <v>11</v>
      </c>
      <c r="B15" s="108" t="s">
        <v>29</v>
      </c>
      <c r="C15" s="108">
        <v>28</v>
      </c>
      <c r="D15" s="108">
        <v>850</v>
      </c>
    </row>
    <row r="16" spans="1:7" x14ac:dyDescent="0.2">
      <c r="A16" s="108">
        <f t="shared" si="0"/>
        <v>12</v>
      </c>
      <c r="B16" s="108" t="s">
        <v>46</v>
      </c>
      <c r="C16" s="108">
        <v>27</v>
      </c>
      <c r="D16" s="108">
        <v>935</v>
      </c>
    </row>
    <row r="17" spans="1:4" x14ac:dyDescent="0.2">
      <c r="A17" s="108">
        <f t="shared" si="0"/>
        <v>13</v>
      </c>
      <c r="B17" s="108" t="s">
        <v>30</v>
      </c>
      <c r="C17" s="108">
        <v>27</v>
      </c>
      <c r="D17" s="108">
        <v>860</v>
      </c>
    </row>
    <row r="18" spans="1:4" x14ac:dyDescent="0.2">
      <c r="A18" s="108">
        <f t="shared" si="0"/>
        <v>14</v>
      </c>
      <c r="B18" s="108" t="s">
        <v>34</v>
      </c>
      <c r="C18" s="108">
        <v>23</v>
      </c>
      <c r="D18" s="108">
        <v>630</v>
      </c>
    </row>
    <row r="19" spans="1:4" x14ac:dyDescent="0.2">
      <c r="A19" s="108">
        <f t="shared" si="0"/>
        <v>15</v>
      </c>
      <c r="B19" s="108" t="s">
        <v>33</v>
      </c>
      <c r="C19" s="108">
        <v>21</v>
      </c>
      <c r="D19" s="108">
        <v>845</v>
      </c>
    </row>
    <row r="20" spans="1:4" x14ac:dyDescent="0.2">
      <c r="A20" s="108">
        <f t="shared" si="0"/>
        <v>16</v>
      </c>
      <c r="B20" s="108" t="s">
        <v>25</v>
      </c>
      <c r="C20" s="108">
        <v>21</v>
      </c>
      <c r="D20" s="108">
        <v>725</v>
      </c>
    </row>
    <row r="21" spans="1:4" x14ac:dyDescent="0.2">
      <c r="A21" s="108">
        <f t="shared" si="0"/>
        <v>17</v>
      </c>
      <c r="B21" s="108" t="s">
        <v>32</v>
      </c>
      <c r="C21" s="108">
        <v>19</v>
      </c>
      <c r="D21" s="108">
        <v>615</v>
      </c>
    </row>
    <row r="22" spans="1:4" x14ac:dyDescent="0.2">
      <c r="A22" s="108">
        <f t="shared" si="0"/>
        <v>18</v>
      </c>
      <c r="B22" s="108" t="s">
        <v>28</v>
      </c>
      <c r="C22" s="108">
        <v>18</v>
      </c>
      <c r="D22" s="108">
        <v>500</v>
      </c>
    </row>
    <row r="23" spans="1:4" x14ac:dyDescent="0.2">
      <c r="A23" s="108">
        <f t="shared" si="0"/>
        <v>19</v>
      </c>
      <c r="B23" s="108" t="s">
        <v>24</v>
      </c>
      <c r="C23" s="108">
        <v>15</v>
      </c>
      <c r="D23" s="108">
        <v>520</v>
      </c>
    </row>
    <row r="24" spans="1:4" x14ac:dyDescent="0.2">
      <c r="A24" s="108">
        <f t="shared" si="0"/>
        <v>20</v>
      </c>
      <c r="B24" s="108" t="s">
        <v>37</v>
      </c>
      <c r="C24" s="108">
        <v>12</v>
      </c>
      <c r="D24" s="108">
        <v>315</v>
      </c>
    </row>
    <row r="25" spans="1:4" x14ac:dyDescent="0.2">
      <c r="A25" s="108">
        <f t="shared" si="0"/>
        <v>21</v>
      </c>
      <c r="B25" s="108" t="s">
        <v>39</v>
      </c>
      <c r="C25" s="108">
        <v>11</v>
      </c>
      <c r="D25" s="108">
        <v>325</v>
      </c>
    </row>
    <row r="26" spans="1:4" x14ac:dyDescent="0.2">
      <c r="A26" s="108">
        <f t="shared" si="0"/>
        <v>22</v>
      </c>
      <c r="B26" s="108" t="s">
        <v>57</v>
      </c>
      <c r="C26" s="108">
        <v>10</v>
      </c>
      <c r="D26" s="108">
        <v>355</v>
      </c>
    </row>
    <row r="27" spans="1:4" x14ac:dyDescent="0.2">
      <c r="A27" s="108">
        <f t="shared" si="0"/>
        <v>23</v>
      </c>
      <c r="B27" s="108" t="s">
        <v>36</v>
      </c>
      <c r="C27" s="108">
        <v>9</v>
      </c>
      <c r="D27" s="108">
        <v>365</v>
      </c>
    </row>
    <row r="28" spans="1:4" x14ac:dyDescent="0.2">
      <c r="A28" s="108">
        <f t="shared" si="0"/>
        <v>24</v>
      </c>
      <c r="B28" s="108" t="s">
        <v>40</v>
      </c>
      <c r="C28" s="108">
        <v>9</v>
      </c>
      <c r="D28" s="108">
        <v>235</v>
      </c>
    </row>
    <row r="29" spans="1:4" x14ac:dyDescent="0.2">
      <c r="A29" s="108">
        <f t="shared" si="0"/>
        <v>25</v>
      </c>
      <c r="B29" s="108" t="s">
        <v>20</v>
      </c>
      <c r="C29" s="108">
        <v>9</v>
      </c>
      <c r="D29" s="108">
        <v>220</v>
      </c>
    </row>
    <row r="30" spans="1:4" x14ac:dyDescent="0.2">
      <c r="A30" s="108">
        <f t="shared" si="0"/>
        <v>26</v>
      </c>
      <c r="B30" s="108" t="s">
        <v>55</v>
      </c>
      <c r="C30" s="108">
        <v>6</v>
      </c>
      <c r="D30" s="108">
        <v>190</v>
      </c>
    </row>
    <row r="31" spans="1:4" x14ac:dyDescent="0.2">
      <c r="A31" s="108">
        <f t="shared" si="0"/>
        <v>27</v>
      </c>
      <c r="B31" s="108" t="s">
        <v>41</v>
      </c>
      <c r="C31" s="108">
        <v>6</v>
      </c>
      <c r="D31" s="108">
        <v>150</v>
      </c>
    </row>
    <row r="32" spans="1:4" x14ac:dyDescent="0.2">
      <c r="A32" s="108">
        <f t="shared" si="0"/>
        <v>28</v>
      </c>
      <c r="B32" s="108" t="s">
        <v>51</v>
      </c>
      <c r="C32" s="108">
        <v>6</v>
      </c>
      <c r="D32" s="108">
        <v>150</v>
      </c>
    </row>
    <row r="33" spans="1:4" x14ac:dyDescent="0.2">
      <c r="A33" s="108">
        <f t="shared" si="0"/>
        <v>29</v>
      </c>
      <c r="B33" s="108" t="s">
        <v>50</v>
      </c>
      <c r="C33" s="108">
        <v>4</v>
      </c>
      <c r="D33" s="108">
        <v>235</v>
      </c>
    </row>
    <row r="34" spans="1:4" x14ac:dyDescent="0.2">
      <c r="A34" s="108">
        <f t="shared" si="0"/>
        <v>30</v>
      </c>
      <c r="B34" s="108" t="s">
        <v>38</v>
      </c>
      <c r="C34" s="108">
        <v>3</v>
      </c>
      <c r="D34" s="108">
        <v>115</v>
      </c>
    </row>
    <row r="35" spans="1:4" x14ac:dyDescent="0.2">
      <c r="A35" s="108">
        <f t="shared" si="0"/>
        <v>31</v>
      </c>
      <c r="B35" s="108" t="s">
        <v>54</v>
      </c>
      <c r="C35" s="108">
        <v>3</v>
      </c>
      <c r="D35" s="108">
        <v>90</v>
      </c>
    </row>
    <row r="36" spans="1:4" x14ac:dyDescent="0.2">
      <c r="A36" s="108">
        <f t="shared" si="0"/>
        <v>32</v>
      </c>
      <c r="B36" s="108" t="s">
        <v>23</v>
      </c>
      <c r="C36" s="108">
        <v>3</v>
      </c>
      <c r="D36" s="108">
        <v>55</v>
      </c>
    </row>
    <row r="37" spans="1:4" x14ac:dyDescent="0.2">
      <c r="A37" s="108">
        <f t="shared" si="0"/>
        <v>33</v>
      </c>
      <c r="B37" s="108" t="s">
        <v>42</v>
      </c>
      <c r="C37" s="108">
        <v>2</v>
      </c>
      <c r="D37" s="108">
        <v>90</v>
      </c>
    </row>
    <row r="38" spans="1:4" x14ac:dyDescent="0.2">
      <c r="A38" s="108">
        <f t="shared" si="0"/>
        <v>34</v>
      </c>
      <c r="B38" s="108" t="s">
        <v>48</v>
      </c>
      <c r="C38" s="108">
        <v>2</v>
      </c>
      <c r="D38" s="108">
        <v>75</v>
      </c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16</vt:i4>
      </vt:variant>
      <vt:variant>
        <vt:lpstr>Intervals amb nom</vt:lpstr>
      </vt:variant>
      <vt:variant>
        <vt:i4>2</vt:i4>
      </vt:variant>
    </vt:vector>
  </HeadingPairs>
  <TitlesOfParts>
    <vt:vector size="18" baseType="lpstr">
      <vt:lpstr>Regularitat</vt:lpstr>
      <vt:lpstr>Muntanya</vt:lpstr>
      <vt:lpstr>Vehicles</vt:lpstr>
      <vt:lpstr>Antig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classifc</vt:lpstr>
      <vt:lpstr>Full1</vt:lpstr>
      <vt:lpstr>Antig!_FiltreBaseDeDades</vt:lpstr>
      <vt:lpstr>Vehicles!_FiltreBaseDeDades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Beatrix</dc:creator>
  <cp:lastModifiedBy>Prats Segarra, David</cp:lastModifiedBy>
  <cp:revision>5</cp:revision>
  <cp:lastPrinted>2012-12-04T08:46:43Z</cp:lastPrinted>
  <dcterms:created xsi:type="dcterms:W3CDTF">1601-01-01T00:00:00Z</dcterms:created>
  <dcterms:modified xsi:type="dcterms:W3CDTF">2017-02-08T09:37:02Z</dcterms:modified>
  <dc:language>ca-ES</dc:language>
</cp:coreProperties>
</file>