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firstSheet="1" activeTab="3"/>
  </bookViews>
  <sheets>
    <sheet name="Regularitat" sheetId="1" state="hidden" r:id="rId1"/>
    <sheet name="Clas Final" sheetId="18" r:id="rId2"/>
    <sheet name="Muntanya" sheetId="2" r:id="rId3"/>
    <sheet name="información 2 semestre" sheetId="15" r:id="rId4"/>
    <sheet name="Vehicles" sheetId="3" r:id="rId5"/>
    <sheet name="Antig" sheetId="4" r:id="rId6"/>
    <sheet name="FEBRER" sheetId="5" r:id="rId7"/>
    <sheet name="MARÇ" sheetId="6" r:id="rId8"/>
    <sheet name="ABRIL" sheetId="7" r:id="rId9"/>
    <sheet name="MAIG" sheetId="8" r:id="rId10"/>
    <sheet name="JULIOL" sheetId="14" r:id="rId11"/>
    <sheet name="JUNY" sheetId="9" r:id="rId12"/>
    <sheet name="AGOST" sheetId="10" r:id="rId13"/>
    <sheet name="SETEMBRE" sheetId="11" r:id="rId14"/>
    <sheet name="OCTUBRE" sheetId="12" r:id="rId15"/>
    <sheet name="NOVEMBRE" sheetId="13" r:id="rId16"/>
    <sheet name="classifc" sheetId="17" state="hidden" r:id="rId17"/>
  </sheets>
  <definedNames>
    <definedName name="_xlnm._FilterDatabase" localSheetId="4" hidden="1">Vehicles!$I$13</definedName>
  </definedNames>
  <calcPr calcId="145621" iterateDelta="1E-4"/>
</workbook>
</file>

<file path=xl/calcChain.xml><?xml version="1.0" encoding="utf-8"?>
<calcChain xmlns="http://schemas.openxmlformats.org/spreadsheetml/2006/main">
  <c r="A9" i="18" l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8" i="11"/>
  <c r="C50" i="15"/>
  <c r="B50" i="15"/>
  <c r="AK51" i="15"/>
  <c r="AL51" i="15"/>
  <c r="AM51" i="15"/>
  <c r="AN51" i="15"/>
  <c r="AO51" i="15"/>
  <c r="AP51" i="15"/>
  <c r="AQ51" i="15"/>
  <c r="AR51" i="15"/>
  <c r="AS51" i="15"/>
  <c r="AT51" i="15"/>
  <c r="AU51" i="15"/>
  <c r="X51" i="15"/>
  <c r="Y51" i="15"/>
  <c r="Z51" i="15"/>
  <c r="AA51" i="15"/>
  <c r="AB51" i="15"/>
  <c r="AC51" i="15"/>
  <c r="AD51" i="15"/>
  <c r="AE51" i="15"/>
  <c r="AF51" i="15"/>
  <c r="AG51" i="15"/>
  <c r="AH51" i="15"/>
  <c r="AI51" i="15"/>
  <c r="AJ51" i="15"/>
  <c r="R51" i="15"/>
  <c r="S51" i="15"/>
  <c r="T51" i="15"/>
  <c r="U51" i="15"/>
  <c r="V51" i="15"/>
  <c r="W51" i="15"/>
  <c r="L51" i="15"/>
  <c r="M51" i="15"/>
  <c r="N51" i="15"/>
  <c r="O51" i="15"/>
  <c r="P51" i="15"/>
  <c r="Q51" i="15"/>
  <c r="F51" i="15"/>
  <c r="G51" i="15"/>
  <c r="H51" i="15"/>
  <c r="I51" i="15"/>
  <c r="J51" i="15"/>
  <c r="K51" i="15"/>
  <c r="E51" i="15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C5" i="15"/>
  <c r="B5" i="15"/>
  <c r="A49" i="15" l="1"/>
  <c r="A47" i="15"/>
  <c r="A45" i="15"/>
  <c r="A43" i="15"/>
  <c r="A41" i="15"/>
  <c r="A39" i="15"/>
  <c r="A37" i="15"/>
  <c r="A35" i="15"/>
  <c r="A33" i="15"/>
  <c r="A31" i="15"/>
  <c r="A29" i="15"/>
  <c r="A27" i="15"/>
  <c r="A25" i="15"/>
  <c r="A23" i="15"/>
  <c r="A21" i="15"/>
  <c r="A19" i="15"/>
  <c r="A17" i="15"/>
  <c r="A15" i="15"/>
  <c r="A13" i="15"/>
  <c r="A11" i="15"/>
  <c r="A9" i="15"/>
  <c r="A7" i="15"/>
  <c r="A5" i="15"/>
  <c r="A6" i="15"/>
  <c r="A50" i="15"/>
  <c r="A48" i="15"/>
  <c r="A46" i="15"/>
  <c r="A44" i="15"/>
  <c r="A42" i="15"/>
  <c r="A40" i="15"/>
  <c r="A38" i="15"/>
  <c r="A36" i="15"/>
  <c r="A34" i="15"/>
  <c r="A32" i="15"/>
  <c r="A30" i="15"/>
  <c r="A28" i="15"/>
  <c r="A26" i="15"/>
  <c r="A24" i="15"/>
  <c r="A22" i="15"/>
  <c r="A20" i="15"/>
  <c r="A18" i="15"/>
  <c r="A16" i="15"/>
  <c r="A14" i="15"/>
  <c r="A12" i="15"/>
  <c r="A10" i="15"/>
  <c r="A8" i="15"/>
  <c r="AV51" i="15"/>
  <c r="Z50" i="1" l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49" i="1"/>
  <c r="B49" i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5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B48" i="1"/>
  <c r="C48" i="1"/>
  <c r="B47" i="1"/>
  <c r="C47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A49" i="1" l="1"/>
  <c r="A23" i="1"/>
  <c r="A47" i="1"/>
  <c r="A48" i="1"/>
  <c r="A11" i="1"/>
  <c r="A39" i="1"/>
  <c r="A8" i="1"/>
  <c r="A45" i="1"/>
  <c r="A44" i="1"/>
  <c r="A17" i="1"/>
  <c r="A41" i="1"/>
  <c r="A16" i="1"/>
  <c r="A25" i="1"/>
  <c r="AV50" i="1"/>
  <c r="A21" i="1"/>
  <c r="A43" i="1"/>
  <c r="A37" i="1"/>
  <c r="A42" i="1"/>
  <c r="A35" i="1"/>
  <c r="A14" i="1"/>
  <c r="A13" i="1"/>
  <c r="A7" i="1"/>
  <c r="A15" i="1"/>
  <c r="A6" i="1"/>
  <c r="A20" i="1"/>
  <c r="A30" i="1"/>
  <c r="A34" i="1"/>
  <c r="A19" i="1"/>
  <c r="A10" i="1"/>
  <c r="A5" i="1"/>
  <c r="A33" i="1"/>
  <c r="A28" i="1"/>
  <c r="A38" i="1"/>
  <c r="A40" i="1"/>
  <c r="A24" i="1"/>
  <c r="A31" i="1"/>
  <c r="A26" i="1"/>
  <c r="A46" i="1"/>
  <c r="A9" i="1"/>
  <c r="A32" i="1"/>
  <c r="A12" i="1"/>
  <c r="A27" i="1"/>
  <c r="A22" i="1"/>
  <c r="A36" i="1"/>
  <c r="A29" i="1"/>
  <c r="A18" i="1"/>
</calcChain>
</file>

<file path=xl/sharedStrings.xml><?xml version="1.0" encoding="utf-8"?>
<sst xmlns="http://schemas.openxmlformats.org/spreadsheetml/2006/main" count="1160" uniqueCount="144">
  <si>
    <t>FEBRER</t>
  </si>
  <si>
    <t>MARÇ</t>
  </si>
  <si>
    <t xml:space="preserve">ABRIL 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</si>
  <si>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</si>
  <si>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</si>
  <si>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</si>
  <si>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</si>
  <si>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</si>
  <si>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</si>
  <si>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</si>
  <si>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</si>
  <si>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</si>
  <si>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</si>
  <si>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</si>
  <si>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MARC</t>
  </si>
  <si>
    <t>JOVITO</t>
  </si>
  <si>
    <t>FEDERICO</t>
  </si>
  <si>
    <t>ANGEL SANCHEZ</t>
  </si>
  <si>
    <t>JAUME B.</t>
  </si>
  <si>
    <t>ALEX</t>
  </si>
  <si>
    <t>SALVA</t>
  </si>
  <si>
    <t>JORDI</t>
  </si>
  <si>
    <t>DIEGO</t>
  </si>
  <si>
    <t>RICARD GARCIA</t>
  </si>
  <si>
    <t>X. TRABAL</t>
  </si>
  <si>
    <t>DOMINGO</t>
  </si>
  <si>
    <t>DAVID</t>
  </si>
  <si>
    <t>MIQUEL</t>
  </si>
  <si>
    <t>X. ARDERIU</t>
  </si>
  <si>
    <t>LLUIS</t>
  </si>
  <si>
    <t>JOSEP M.ª</t>
  </si>
  <si>
    <t>X. BRUNET</t>
  </si>
  <si>
    <t>ANGEL L.</t>
  </si>
  <si>
    <t>ROMUL</t>
  </si>
  <si>
    <t>JOSEP M.ª AZNAR</t>
  </si>
  <si>
    <t>VICTOR MARTÍ</t>
  </si>
  <si>
    <t>JOSE</t>
  </si>
  <si>
    <t>JORDI BALLESTER</t>
  </si>
  <si>
    <t>ALBERT SENTIS</t>
  </si>
  <si>
    <t>JOAN BONET</t>
  </si>
  <si>
    <t>JAUME CASAS</t>
  </si>
  <si>
    <t>RICARD GÜELL</t>
  </si>
  <si>
    <t>CRISTOBAL ROMERO</t>
  </si>
  <si>
    <t>PACO ALMAGRO</t>
  </si>
  <si>
    <t>OSCAR BAILEN</t>
  </si>
  <si>
    <t>CHUS GRACIA</t>
  </si>
  <si>
    <t>JAVIER BRUNET</t>
  </si>
  <si>
    <t>TOMAS QUEROL</t>
  </si>
  <si>
    <t>ALFONSO CASTILLO</t>
  </si>
  <si>
    <t>JORDI KÜHNE</t>
  </si>
  <si>
    <t>JORDI MATAS</t>
  </si>
  <si>
    <t>MIGUEL ANGEL S.</t>
  </si>
  <si>
    <t>JAUME RUIZ</t>
  </si>
  <si>
    <t>EDUARD CASTRO</t>
  </si>
  <si>
    <t>XAVIER GUELL</t>
  </si>
  <si>
    <t>SONIA LOPEZ</t>
  </si>
  <si>
    <t>CAMPIONAT DE MUNTANYA</t>
  </si>
  <si>
    <t>GENERAL</t>
  </si>
  <si>
    <t>Joves</t>
  </si>
  <si>
    <t>Veterans</t>
  </si>
  <si>
    <t>ABRIL (Begues)</t>
  </si>
  <si>
    <t>MIGUEL ANGEL</t>
  </si>
  <si>
    <t>ALFONSO</t>
  </si>
  <si>
    <t>SORTIDES</t>
  </si>
  <si>
    <t>DATA</t>
  </si>
  <si>
    <t>num soci</t>
  </si>
  <si>
    <t>JOSÉ TORRENT</t>
  </si>
  <si>
    <t>FRANCESC CASTRO</t>
  </si>
  <si>
    <t>KMS</t>
  </si>
  <si>
    <t>JAUME BATISTA</t>
  </si>
  <si>
    <t>ANGEL LERA</t>
  </si>
  <si>
    <t>RAFA MATZ</t>
  </si>
  <si>
    <t>ORIOL ESCRIBA</t>
  </si>
  <si>
    <t>POS</t>
  </si>
  <si>
    <t>ROMUL IZARD</t>
  </si>
  <si>
    <t>JOVITO OTIN</t>
  </si>
  <si>
    <t>LLUIS MASIP</t>
  </si>
  <si>
    <t>JOSEP M.ª FONT</t>
  </si>
  <si>
    <t>DOMINGO ROMAN</t>
  </si>
  <si>
    <t>MARC ESTRADA</t>
  </si>
  <si>
    <t>JOSE ARBOLEDA</t>
  </si>
  <si>
    <t>SALVA ROSÉS</t>
  </si>
  <si>
    <t>ALEX SALAS</t>
  </si>
  <si>
    <t>JORDI ESCRIBÀ</t>
  </si>
  <si>
    <t>DIEGO CODES</t>
  </si>
  <si>
    <t>MIQUEL PELEGRIN</t>
  </si>
  <si>
    <t>DAVID PRATS</t>
  </si>
  <si>
    <t>XAVIER BRUNET</t>
  </si>
  <si>
    <t>XAVIER TRABAL</t>
  </si>
  <si>
    <t>XAVIER ARDERIU</t>
  </si>
  <si>
    <t>JOAN RAMON BADIA</t>
  </si>
  <si>
    <t>REGULARITAT</t>
  </si>
  <si>
    <t>MUNTANYA</t>
  </si>
  <si>
    <t>VEHICLES</t>
  </si>
  <si>
    <t>Pts</t>
  </si>
  <si>
    <t>CLASSIFICACIÓ REGULARITAT 2013</t>
  </si>
  <si>
    <t>JUNY (Santa Fe)</t>
  </si>
  <si>
    <t>MAIG (Riells del Montseny)</t>
  </si>
  <si>
    <t>MARÇ (Sant Feliu Codines)</t>
  </si>
  <si>
    <t>FEBRER (Forat del Vent)</t>
  </si>
  <si>
    <t>CLASSIFICACIÓ VEHICLES 2013</t>
  </si>
  <si>
    <t>REGULARITAT - FEBRER 2013</t>
  </si>
  <si>
    <t>REGULARITAT - MARÇ 2013</t>
  </si>
  <si>
    <t>REGULARITAT - ABRIL 2013</t>
  </si>
  <si>
    <t>REGULARITAT - MAIG 2013</t>
  </si>
  <si>
    <t>REGULARITAT - JUNY 2013</t>
  </si>
  <si>
    <t>REGULARITAT - JULIOL 2013</t>
  </si>
  <si>
    <t>REGULARITAT - AGOST 2013</t>
  </si>
  <si>
    <t>REGULARITAT - SETEMBRE 2013</t>
  </si>
  <si>
    <t>REGULARITAT - OCTUBRE 2013</t>
  </si>
  <si>
    <t>CLASSIFICACIO FINAL TEMPORADA 2013</t>
  </si>
  <si>
    <t>JOSEP M. AZNAR</t>
  </si>
  <si>
    <t>ESTEVE CARBONELL</t>
  </si>
  <si>
    <t>XAVIER GÜELL</t>
  </si>
  <si>
    <t>ORIOL ESCRIBÀ</t>
  </si>
  <si>
    <t>SÒNIA LÓPEZ</t>
  </si>
  <si>
    <t>JOAN BALANZA</t>
  </si>
  <si>
    <t>FEDERICO ARREBOLA</t>
  </si>
  <si>
    <t>MANEL PARRA</t>
  </si>
  <si>
    <t>SERGI MASIP</t>
  </si>
  <si>
    <t>DIONIS GUELL</t>
  </si>
  <si>
    <t>RAFA</t>
  </si>
  <si>
    <t>ANGEL S.</t>
  </si>
  <si>
    <t>SALVA ROSES</t>
  </si>
  <si>
    <t>JOAN RAMON</t>
  </si>
  <si>
    <t>VICTOR</t>
  </si>
  <si>
    <t>FEDE</t>
  </si>
  <si>
    <t>CHUS</t>
  </si>
  <si>
    <t>ABRIL</t>
  </si>
  <si>
    <t xml:space="preserve">ALEX </t>
  </si>
  <si>
    <t>RICARD GUELL</t>
  </si>
  <si>
    <t>MANEL</t>
  </si>
  <si>
    <t xml:space="preserve">JOSEP M-ª </t>
  </si>
  <si>
    <t>JUAN ANTONIO ALEGRE</t>
  </si>
  <si>
    <t>MIQUEL PEREGRIN</t>
  </si>
  <si>
    <t>SERGI</t>
  </si>
  <si>
    <t>PACO</t>
  </si>
  <si>
    <t>JULIOL (Estenalles)</t>
  </si>
  <si>
    <t>AGOST (La Costa del Montseny)</t>
  </si>
  <si>
    <t>SETEMBRE (Sant Miquel del Fai)</t>
  </si>
  <si>
    <t>OCTUBRE (Orrius)</t>
  </si>
  <si>
    <t>NOVEMBRE (Font de Cera)</t>
  </si>
  <si>
    <t>JOSEP ARBOLEDA</t>
  </si>
  <si>
    <t>En 43 sortides hi ha hagut una participació de 533 socis i una mitjana de 12,40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</si>
</sst>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"/>
    <numFmt numFmtId="165" formatCode="dd/mm/yy"/>
    <numFmt numFmtId="166" formatCode="mmmm\-yy;@"/>
  </numFmts>
  <fonts count="21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sz val="10"/>
      <color indexed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2"/>
      <name val="Arial"/>
      <family val="2"/>
      <charset val="1"/>
    </font>
    <font>
      <b/>
      <sz val="18"/>
      <name val="Arial"/>
      <family val="2"/>
      <charset val="1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Verdan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34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5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44"/>
      </patternFill>
    </fill>
    <fill>
      <patternFill patternType="solid">
        <fgColor indexed="42"/>
        <bgColor indexed="31"/>
      </patternFill>
    </fill>
    <fill>
      <patternFill patternType="solid">
        <fgColor indexed="51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</fills>
  <borders count="7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4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NumberFormat="1" applyFont="1" applyFill="1"/>
    <xf numFmtId="0" fontId="0" fillId="0" borderId="2" xfId="0" applyBorder="1" applyAlignment="1">
      <alignment horizontal="center"/>
    </xf>
    <xf numFmtId="0" fontId="3" fillId="4" borderId="3" xfId="0" applyFont="1" applyFill="1" applyBorder="1"/>
    <xf numFmtId="0" fontId="0" fillId="0" borderId="0" xfId="0" applyAlignment="1">
      <alignment horizontal="center"/>
    </xf>
    <xf numFmtId="0" fontId="4" fillId="0" borderId="0" xfId="0" applyFont="1"/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4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/>
    </xf>
    <xf numFmtId="0" fontId="0" fillId="0" borderId="1" xfId="0" applyFont="1" applyBorder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7" xfId="0" applyBorder="1"/>
    <xf numFmtId="166" fontId="0" fillId="0" borderId="0" xfId="0" applyNumberFormat="1" applyFont="1"/>
    <xf numFmtId="0" fontId="0" fillId="0" borderId="0" xfId="0" applyFill="1"/>
    <xf numFmtId="0" fontId="3" fillId="0" borderId="0" xfId="0" applyFont="1" applyFill="1" applyBorder="1"/>
    <xf numFmtId="0" fontId="0" fillId="0" borderId="0" xfId="0" applyBorder="1"/>
    <xf numFmtId="0" fontId="0" fillId="5" borderId="0" xfId="0" applyFill="1"/>
    <xf numFmtId="0" fontId="11" fillId="0" borderId="0" xfId="0" applyFont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13" xfId="0" applyBorder="1"/>
    <xf numFmtId="0" fontId="0" fillId="0" borderId="14" xfId="0" applyFont="1" applyFill="1" applyBorder="1"/>
    <xf numFmtId="0" fontId="0" fillId="0" borderId="15" xfId="0" applyBorder="1" applyAlignment="1">
      <alignment horizontal="center"/>
    </xf>
    <xf numFmtId="0" fontId="0" fillId="0" borderId="0" xfId="1" applyFont="1" applyBorder="1"/>
    <xf numFmtId="0" fontId="2" fillId="3" borderId="16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/>
    </xf>
    <xf numFmtId="0" fontId="0" fillId="0" borderId="0" xfId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20" xfId="0" applyBorder="1"/>
    <xf numFmtId="0" fontId="0" fillId="0" borderId="21" xfId="1" applyFont="1" applyBorder="1"/>
    <xf numFmtId="0" fontId="0" fillId="0" borderId="21" xfId="1" applyFont="1" applyFill="1" applyBorder="1"/>
    <xf numFmtId="0" fontId="0" fillId="0" borderId="22" xfId="1" applyFont="1" applyFill="1" applyBorder="1"/>
    <xf numFmtId="0" fontId="0" fillId="0" borderId="23" xfId="0" applyBorder="1"/>
    <xf numFmtId="0" fontId="0" fillId="0" borderId="24" xfId="0" applyBorder="1"/>
    <xf numFmtId="0" fontId="2" fillId="3" borderId="25" xfId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4" xfId="0" applyBorder="1"/>
    <xf numFmtId="0" fontId="0" fillId="0" borderId="11" xfId="0" applyBorder="1"/>
    <xf numFmtId="0" fontId="0" fillId="0" borderId="11" xfId="1" applyFont="1" applyFill="1" applyBorder="1"/>
    <xf numFmtId="0" fontId="0" fillId="0" borderId="15" xfId="0" applyBorder="1"/>
    <xf numFmtId="0" fontId="0" fillId="5" borderId="7" xfId="0" applyFill="1" applyBorder="1"/>
    <xf numFmtId="0" fontId="0" fillId="5" borderId="1" xfId="0" applyFont="1" applyFill="1" applyBorder="1"/>
    <xf numFmtId="0" fontId="11" fillId="0" borderId="0" xfId="0" applyFont="1"/>
    <xf numFmtId="0" fontId="0" fillId="0" borderId="0" xfId="0" applyNumberFormat="1"/>
    <xf numFmtId="49" fontId="11" fillId="0" borderId="0" xfId="0" applyNumberFormat="1" applyFont="1"/>
    <xf numFmtId="0" fontId="8" fillId="0" borderId="0" xfId="0" applyFont="1"/>
    <xf numFmtId="0" fontId="12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4" fillId="6" borderId="0" xfId="0" applyFont="1" applyFill="1" applyAlignment="1">
      <alignment horizont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7" fillId="0" borderId="0" xfId="0" applyFont="1" applyAlignment="1"/>
    <xf numFmtId="0" fontId="14" fillId="3" borderId="15" xfId="1" applyFont="1" applyFill="1" applyBorder="1" applyAlignment="1">
      <alignment horizontal="left" vertical="center"/>
    </xf>
    <xf numFmtId="0" fontId="14" fillId="8" borderId="15" xfId="1" applyFont="1" applyFill="1" applyBorder="1"/>
    <xf numFmtId="0" fontId="14" fillId="3" borderId="15" xfId="1" applyFont="1" applyFill="1" applyBorder="1" applyAlignment="1">
      <alignment horizontal="center" vertical="center"/>
    </xf>
    <xf numFmtId="0" fontId="14" fillId="3" borderId="15" xfId="1" applyFont="1" applyFill="1" applyBorder="1" applyAlignment="1">
      <alignment horizontal="center"/>
    </xf>
    <xf numFmtId="0" fontId="14" fillId="3" borderId="15" xfId="0" applyFont="1" applyFill="1" applyBorder="1"/>
    <xf numFmtId="0" fontId="16" fillId="0" borderId="15" xfId="0" applyFont="1" applyFill="1" applyBorder="1"/>
    <xf numFmtId="0" fontId="16" fillId="0" borderId="15" xfId="0" applyFont="1" applyFill="1" applyBorder="1" applyAlignment="1">
      <alignment horizontal="center"/>
    </xf>
    <xf numFmtId="0" fontId="2" fillId="3" borderId="28" xfId="0" applyNumberFormat="1" applyFont="1" applyFill="1" applyBorder="1"/>
    <xf numFmtId="164" fontId="2" fillId="3" borderId="29" xfId="0" applyNumberFormat="1" applyFont="1" applyFill="1" applyBorder="1"/>
    <xf numFmtId="0" fontId="0" fillId="0" borderId="12" xfId="0" applyBorder="1"/>
    <xf numFmtId="0" fontId="0" fillId="0" borderId="13" xfId="0" applyFont="1" applyFill="1" applyBorder="1"/>
    <xf numFmtId="0" fontId="0" fillId="0" borderId="11" xfId="0" applyFont="1" applyFill="1" applyBorder="1"/>
    <xf numFmtId="0" fontId="0" fillId="0" borderId="13" xfId="0" applyFont="1" applyBorder="1"/>
    <xf numFmtId="0" fontId="0" fillId="0" borderId="9" xfId="0" applyBorder="1"/>
    <xf numFmtId="0" fontId="0" fillId="0" borderId="11" xfId="0" applyFill="1" applyBorder="1"/>
    <xf numFmtId="0" fontId="0" fillId="0" borderId="9" xfId="1" applyFont="1" applyBorder="1"/>
    <xf numFmtId="0" fontId="0" fillId="0" borderId="11" xfId="1" applyFont="1" applyBorder="1"/>
    <xf numFmtId="0" fontId="2" fillId="3" borderId="30" xfId="1" applyFont="1" applyFill="1" applyBorder="1" applyAlignment="1">
      <alignment horizontal="center"/>
    </xf>
    <xf numFmtId="0" fontId="0" fillId="0" borderId="13" xfId="1" applyFont="1" applyBorder="1"/>
    <xf numFmtId="0" fontId="0" fillId="0" borderId="31" xfId="0" applyBorder="1" applyAlignment="1">
      <alignment horizontal="left"/>
    </xf>
    <xf numFmtId="0" fontId="0" fillId="0" borderId="32" xfId="1" applyFont="1" applyBorder="1"/>
    <xf numFmtId="0" fontId="6" fillId="8" borderId="33" xfId="1" applyFill="1" applyBorder="1"/>
    <xf numFmtId="0" fontId="7" fillId="6" borderId="0" xfId="0" applyFont="1" applyFill="1"/>
    <xf numFmtId="0" fontId="7" fillId="0" borderId="0" xfId="0" applyFont="1" applyFill="1"/>
    <xf numFmtId="0" fontId="0" fillId="5" borderId="15" xfId="0" applyFill="1" applyBorder="1" applyAlignment="1">
      <alignment horizontal="center"/>
    </xf>
    <xf numFmtId="0" fontId="11" fillId="5" borderId="15" xfId="0" applyFont="1" applyFill="1" applyBorder="1"/>
    <xf numFmtId="0" fontId="0" fillId="5" borderId="15" xfId="0" applyFill="1" applyBorder="1"/>
    <xf numFmtId="0" fontId="0" fillId="9" borderId="34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20" xfId="0" applyFont="1" applyFill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35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6" fillId="9" borderId="34" xfId="1" applyFill="1" applyBorder="1" applyAlignment="1">
      <alignment horizontal="center"/>
    </xf>
    <xf numFmtId="0" fontId="6" fillId="9" borderId="20" xfId="1" applyFill="1" applyBorder="1" applyAlignment="1">
      <alignment horizontal="center"/>
    </xf>
    <xf numFmtId="0" fontId="0" fillId="0" borderId="13" xfId="1" applyFont="1" applyBorder="1" applyAlignment="1"/>
    <xf numFmtId="0" fontId="6" fillId="9" borderId="35" xfId="1" applyFont="1" applyFill="1" applyBorder="1" applyAlignment="1"/>
    <xf numFmtId="0" fontId="0" fillId="9" borderId="35" xfId="0" applyFill="1" applyBorder="1"/>
    <xf numFmtId="0" fontId="6" fillId="9" borderId="37" xfId="1" applyFill="1" applyBorder="1" applyAlignment="1">
      <alignment horizontal="center"/>
    </xf>
    <xf numFmtId="0" fontId="6" fillId="9" borderId="38" xfId="1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38" xfId="0" applyFont="1" applyFill="1" applyBorder="1" applyAlignment="1">
      <alignment horizontal="center"/>
    </xf>
    <xf numFmtId="0" fontId="0" fillId="9" borderId="39" xfId="0" applyFont="1" applyFill="1" applyBorder="1" applyAlignment="1">
      <alignment horizontal="center"/>
    </xf>
    <xf numFmtId="0" fontId="6" fillId="9" borderId="40" xfId="1" applyFill="1" applyBorder="1" applyAlignment="1">
      <alignment horizontal="center"/>
    </xf>
    <xf numFmtId="0" fontId="6" fillId="9" borderId="41" xfId="1" applyFill="1" applyBorder="1" applyAlignment="1">
      <alignment horizontal="center"/>
    </xf>
    <xf numFmtId="0" fontId="6" fillId="9" borderId="42" xfId="1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3" fillId="10" borderId="3" xfId="0" applyFont="1" applyFill="1" applyBorder="1"/>
    <xf numFmtId="0" fontId="10" fillId="11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12" borderId="15" xfId="0" applyFont="1" applyFill="1" applyBorder="1" applyAlignment="1">
      <alignment horizontal="center"/>
    </xf>
    <xf numFmtId="0" fontId="4" fillId="5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3" borderId="28" xfId="0" applyFont="1" applyFill="1" applyBorder="1"/>
    <xf numFmtId="165" fontId="0" fillId="0" borderId="15" xfId="0" applyNumberFormat="1" applyBorder="1"/>
    <xf numFmtId="0" fontId="0" fillId="0" borderId="15" xfId="0" applyFill="1" applyBorder="1"/>
    <xf numFmtId="0" fontId="0" fillId="0" borderId="15" xfId="0" applyFont="1" applyFill="1" applyBorder="1"/>
    <xf numFmtId="165" fontId="0" fillId="0" borderId="15" xfId="0" applyNumberFormat="1" applyFill="1" applyBorder="1"/>
    <xf numFmtId="0" fontId="4" fillId="0" borderId="0" xfId="0" applyFont="1" applyAlignment="1">
      <alignment horizontal="center"/>
    </xf>
    <xf numFmtId="0" fontId="3" fillId="4" borderId="52" xfId="0" applyFont="1" applyFill="1" applyBorder="1"/>
    <xf numFmtId="0" fontId="3" fillId="4" borderId="15" xfId="0" applyFont="1" applyFill="1" applyBorder="1"/>
    <xf numFmtId="0" fontId="0" fillId="0" borderId="10" xfId="0" applyBorder="1"/>
    <xf numFmtId="0" fontId="0" fillId="0" borderId="0" xfId="0" applyFill="1" applyBorder="1"/>
    <xf numFmtId="0" fontId="0" fillId="0" borderId="15" xfId="0" applyFont="1" applyBorder="1"/>
    <xf numFmtId="0" fontId="5" fillId="0" borderId="0" xfId="0" applyFont="1" applyBorder="1"/>
    <xf numFmtId="0" fontId="18" fillId="0" borderId="0" xfId="0" applyFont="1"/>
    <xf numFmtId="0" fontId="0" fillId="0" borderId="3" xfId="0" applyBorder="1"/>
    <xf numFmtId="0" fontId="0" fillId="0" borderId="53" xfId="0" applyBorder="1"/>
    <xf numFmtId="0" fontId="0" fillId="0" borderId="55" xfId="0" applyFont="1" applyBorder="1"/>
    <xf numFmtId="0" fontId="0" fillId="0" borderId="56" xfId="0" applyBorder="1"/>
    <xf numFmtId="0" fontId="0" fillId="0" borderId="54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Fill="1" applyBorder="1"/>
    <xf numFmtId="0" fontId="0" fillId="0" borderId="8" xfId="0" applyFill="1" applyBorder="1"/>
    <xf numFmtId="0" fontId="0" fillId="0" borderId="8" xfId="0" applyBorder="1"/>
    <xf numFmtId="0" fontId="18" fillId="5" borderId="15" xfId="0" applyFont="1" applyFill="1" applyBorder="1"/>
    <xf numFmtId="0" fontId="0" fillId="5" borderId="53" xfId="0" applyFill="1" applyBorder="1"/>
    <xf numFmtId="0" fontId="0" fillId="0" borderId="20" xfId="0" applyBorder="1" applyAlignment="1">
      <alignment horizontal="center"/>
    </xf>
    <xf numFmtId="0" fontId="11" fillId="5" borderId="9" xfId="0" applyFont="1" applyFill="1" applyBorder="1"/>
    <xf numFmtId="0" fontId="11" fillId="5" borderId="34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3" fillId="4" borderId="0" xfId="0" applyFont="1" applyFill="1" applyBorder="1"/>
    <xf numFmtId="0" fontId="10" fillId="0" borderId="0" xfId="0" applyFont="1" applyBorder="1" applyAlignment="1">
      <alignment horizontal="center"/>
    </xf>
    <xf numFmtId="0" fontId="0" fillId="14" borderId="0" xfId="0" applyFill="1" applyAlignment="1">
      <alignment horizontal="center"/>
    </xf>
    <xf numFmtId="0" fontId="1" fillId="14" borderId="0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2" fillId="13" borderId="3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2" fillId="15" borderId="5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/>
    </xf>
    <xf numFmtId="0" fontId="2" fillId="20" borderId="0" xfId="0" applyFont="1" applyFill="1" applyAlignment="1">
      <alignment horizontal="center"/>
    </xf>
    <xf numFmtId="0" fontId="2" fillId="20" borderId="0" xfId="0" applyFont="1" applyFill="1"/>
    <xf numFmtId="164" fontId="2" fillId="20" borderId="29" xfId="0" applyNumberFormat="1" applyFont="1" applyFill="1" applyBorder="1"/>
    <xf numFmtId="0" fontId="2" fillId="20" borderId="28" xfId="0" applyFont="1" applyFill="1" applyBorder="1"/>
    <xf numFmtId="0" fontId="3" fillId="21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2" borderId="3" xfId="0" applyFont="1" applyFill="1" applyBorder="1"/>
    <xf numFmtId="0" fontId="3" fillId="4" borderId="7" xfId="0" applyFont="1" applyFill="1" applyBorder="1"/>
    <xf numFmtId="0" fontId="3" fillId="0" borderId="5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19" borderId="0" xfId="0" applyFont="1" applyFill="1" applyAlignment="1">
      <alignment horizontal="center"/>
    </xf>
    <xf numFmtId="0" fontId="0" fillId="17" borderId="0" xfId="0" applyFill="1"/>
    <xf numFmtId="0" fontId="0" fillId="17" borderId="9" xfId="0" applyFill="1" applyBorder="1"/>
    <xf numFmtId="0" fontId="19" fillId="13" borderId="34" xfId="0" applyFont="1" applyFill="1" applyBorder="1" applyAlignment="1">
      <alignment horizontal="center"/>
    </xf>
    <xf numFmtId="0" fontId="0" fillId="9" borderId="0" xfId="0" applyFill="1" applyBorder="1"/>
    <xf numFmtId="0" fontId="1" fillId="8" borderId="0" xfId="0" applyFont="1" applyFill="1" applyBorder="1" applyAlignment="1">
      <alignment horizontal="left" vertical="center"/>
    </xf>
    <xf numFmtId="0" fontId="0" fillId="8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34" xfId="0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3" fillId="4" borderId="65" xfId="0" applyFont="1" applyFill="1" applyBorder="1"/>
    <xf numFmtId="0" fontId="10" fillId="11" borderId="0" xfId="0" applyFont="1" applyFill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0" fillId="0" borderId="0" xfId="0" applyFont="1"/>
    <xf numFmtId="0" fontId="0" fillId="0" borderId="15" xfId="0" applyBorder="1" applyAlignment="1"/>
    <xf numFmtId="164" fontId="0" fillId="0" borderId="0" xfId="0" applyNumberFormat="1" applyBorder="1"/>
    <xf numFmtId="14" fontId="0" fillId="0" borderId="0" xfId="0" applyNumberFormat="1" applyBorder="1"/>
    <xf numFmtId="0" fontId="0" fillId="0" borderId="69" xfId="0" applyBorder="1"/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0" fillId="5" borderId="32" xfId="1" applyFont="1" applyFill="1" applyBorder="1"/>
    <xf numFmtId="0" fontId="6" fillId="5" borderId="37" xfId="1" applyFill="1" applyBorder="1" applyAlignment="1">
      <alignment horizontal="center"/>
    </xf>
    <xf numFmtId="0" fontId="0" fillId="5" borderId="23" xfId="0" applyFill="1" applyBorder="1"/>
    <xf numFmtId="0" fontId="6" fillId="5" borderId="40" xfId="1" applyFill="1" applyBorder="1" applyAlignment="1">
      <alignment horizontal="center"/>
    </xf>
    <xf numFmtId="0" fontId="6" fillId="9" borderId="71" xfId="1" applyFill="1" applyBorder="1" applyAlignment="1">
      <alignment horizontal="center"/>
    </xf>
    <xf numFmtId="0" fontId="0" fillId="9" borderId="71" xfId="0" applyFill="1" applyBorder="1" applyAlignment="1">
      <alignment horizontal="center"/>
    </xf>
    <xf numFmtId="0" fontId="16" fillId="0" borderId="0" xfId="1" applyFont="1" applyFill="1" applyBorder="1"/>
    <xf numFmtId="0" fontId="0" fillId="0" borderId="72" xfId="0" applyBorder="1"/>
    <xf numFmtId="0" fontId="6" fillId="9" borderId="73" xfId="1" applyFill="1" applyBorder="1" applyAlignment="1">
      <alignment horizontal="center"/>
    </xf>
    <xf numFmtId="0" fontId="6" fillId="9" borderId="15" xfId="1" applyFill="1" applyBorder="1" applyAlignment="1">
      <alignment horizontal="center"/>
    </xf>
    <xf numFmtId="0" fontId="16" fillId="0" borderId="0" xfId="1" applyFont="1" applyBorder="1"/>
    <xf numFmtId="0" fontId="0" fillId="0" borderId="74" xfId="1" applyFont="1" applyBorder="1"/>
    <xf numFmtId="0" fontId="0" fillId="9" borderId="75" xfId="0" applyFill="1" applyBorder="1" applyAlignment="1">
      <alignment horizontal="center"/>
    </xf>
    <xf numFmtId="0" fontId="0" fillId="0" borderId="15" xfId="1" applyFont="1" applyFill="1" applyBorder="1"/>
    <xf numFmtId="0" fontId="0" fillId="9" borderId="15" xfId="0" applyFont="1" applyFill="1" applyBorder="1" applyAlignment="1">
      <alignment horizontal="center"/>
    </xf>
    <xf numFmtId="0" fontId="7" fillId="5" borderId="15" xfId="0" applyFont="1" applyFill="1" applyBorder="1"/>
    <xf numFmtId="0" fontId="7" fillId="5" borderId="32" xfId="1" applyFont="1" applyFill="1" applyBorder="1"/>
    <xf numFmtId="0" fontId="7" fillId="5" borderId="70" xfId="1" applyFont="1" applyFill="1" applyBorder="1" applyAlignment="1">
      <alignment horizontal="center"/>
    </xf>
    <xf numFmtId="0" fontId="7" fillId="5" borderId="23" xfId="0" applyFont="1" applyFill="1" applyBorder="1"/>
    <xf numFmtId="0" fontId="7" fillId="5" borderId="40" xfId="1" applyFont="1" applyFill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19" fillId="5" borderId="15" xfId="0" applyFont="1" applyFill="1" applyBorder="1"/>
    <xf numFmtId="0" fontId="20" fillId="23" borderId="27" xfId="0" applyFont="1" applyFill="1" applyBorder="1" applyAlignment="1">
      <alignment horizontal="center"/>
    </xf>
    <xf numFmtId="0" fontId="19" fillId="0" borderId="15" xfId="0" applyFont="1" applyBorder="1"/>
    <xf numFmtId="0" fontId="19" fillId="0" borderId="55" xfId="0" applyFont="1" applyBorder="1"/>
    <xf numFmtId="0" fontId="0" fillId="0" borderId="71" xfId="0" applyBorder="1"/>
    <xf numFmtId="0" fontId="0" fillId="0" borderId="13" xfId="1" applyFont="1" applyFill="1" applyBorder="1"/>
    <xf numFmtId="0" fontId="7" fillId="24" borderId="15" xfId="0" applyFont="1" applyFill="1" applyBorder="1"/>
    <xf numFmtId="0" fontId="10" fillId="25" borderId="2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7" fillId="24" borderId="32" xfId="1" applyFont="1" applyFill="1" applyBorder="1"/>
    <xf numFmtId="0" fontId="7" fillId="24" borderId="70" xfId="0" applyFont="1" applyFill="1" applyBorder="1"/>
    <xf numFmtId="0" fontId="0" fillId="5" borderId="21" xfId="1" applyFont="1" applyFill="1" applyBorder="1"/>
    <xf numFmtId="0" fontId="0" fillId="5" borderId="71" xfId="0" applyFill="1" applyBorder="1"/>
    <xf numFmtId="0" fontId="14" fillId="8" borderId="55" xfId="1" applyFont="1" applyFill="1" applyBorder="1"/>
    <xf numFmtId="0" fontId="7" fillId="24" borderId="9" xfId="1" applyFont="1" applyFill="1" applyBorder="1" applyAlignment="1">
      <alignment horizontal="center"/>
    </xf>
    <xf numFmtId="0" fontId="6" fillId="5" borderId="11" xfId="1" applyFill="1" applyBorder="1" applyAlignment="1">
      <alignment horizontal="center"/>
    </xf>
    <xf numFmtId="0" fontId="6" fillId="9" borderId="11" xfId="1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3" xfId="0" applyFont="1" applyFill="1" applyBorder="1" applyAlignment="1">
      <alignment horizontal="center"/>
    </xf>
    <xf numFmtId="0" fontId="0" fillId="0" borderId="76" xfId="0" applyBorder="1"/>
    <xf numFmtId="0" fontId="7" fillId="24" borderId="70" xfId="0" applyFont="1" applyFill="1" applyBorder="1" applyAlignment="1">
      <alignment horizontal="center"/>
    </xf>
    <xf numFmtId="0" fontId="0" fillId="5" borderId="71" xfId="0" applyFill="1" applyBorder="1" applyAlignment="1">
      <alignment horizontal="center"/>
    </xf>
    <xf numFmtId="0" fontId="6" fillId="9" borderId="76" xfId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7" fillId="24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2" fillId="5" borderId="46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2" fillId="19" borderId="63" xfId="0" applyFont="1" applyFill="1" applyBorder="1" applyAlignment="1">
      <alignment horizontal="center" vertical="center"/>
    </xf>
    <xf numFmtId="0" fontId="9" fillId="18" borderId="0" xfId="0" applyFont="1" applyFill="1" applyBorder="1" applyAlignment="1">
      <alignment horizontal="left"/>
    </xf>
    <xf numFmtId="0" fontId="2" fillId="19" borderId="6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D32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0"/>
  <sheetViews>
    <sheetView workbookViewId="0">
      <pane xSplit="4" ySplit="4" topLeftCell="O5" activePane="bottomRight" state="frozen"/>
      <selection pane="topRight" activeCell="H1" sqref="H1"/>
      <selection pane="bottomLeft" activeCell="A5" sqref="A5"/>
      <selection pane="bottomRight" activeCell="Z50" sqref="Z50"/>
    </sheetView>
  </sheetViews>
  <sheetFormatPr defaultColWidth="11.5703125" defaultRowHeight="12.75" x14ac:dyDescent="0.2"/>
  <cols>
    <col min="1" max="1" width="8" style="7" customWidth="1"/>
    <col min="2" max="3" width="9" customWidth="1"/>
    <col min="4" max="4" width="25.28515625" customWidth="1"/>
    <col min="5" max="25" width="9.140625" customWidth="1"/>
    <col min="26" max="47" width="9" customWidth="1"/>
  </cols>
  <sheetData>
    <row r="1" spans="1:47" ht="24" thickBot="1" x14ac:dyDescent="0.4">
      <c r="A1" s="262" t="s">
        <v>95</v>
      </c>
      <c r="B1" s="262"/>
      <c r="C1" s="262"/>
      <c r="D1" s="262"/>
      <c r="E1" s="262"/>
      <c r="F1" s="262"/>
    </row>
    <row r="2" spans="1:47" ht="13.5" thickBot="1" x14ac:dyDescent="0.25">
      <c r="E2" s="259" t="s">
        <v>0</v>
      </c>
      <c r="F2" s="260"/>
      <c r="G2" s="260"/>
      <c r="H2" s="261"/>
      <c r="I2" s="263" t="s">
        <v>1</v>
      </c>
      <c r="J2" s="264"/>
      <c r="K2" s="264"/>
      <c r="L2" s="264"/>
      <c r="M2" s="265"/>
      <c r="N2" s="259" t="s">
        <v>2</v>
      </c>
      <c r="O2" s="260"/>
      <c r="P2" s="260"/>
      <c r="Q2" s="261"/>
      <c r="R2" s="259" t="s">
        <v>3</v>
      </c>
      <c r="S2" s="260"/>
      <c r="T2" s="260"/>
      <c r="U2" s="261"/>
      <c r="V2" s="259" t="s">
        <v>4</v>
      </c>
      <c r="W2" s="260"/>
      <c r="X2" s="260"/>
      <c r="Y2" s="260"/>
      <c r="Z2" s="261"/>
      <c r="AA2" s="259" t="s">
        <v>5</v>
      </c>
      <c r="AB2" s="260"/>
      <c r="AC2" s="260"/>
      <c r="AD2" s="261"/>
      <c r="AE2" s="259" t="s">
        <v>6</v>
      </c>
      <c r="AF2" s="260"/>
      <c r="AG2" s="260"/>
      <c r="AH2" s="261"/>
      <c r="AI2" s="256" t="s">
        <v>7</v>
      </c>
      <c r="AJ2" s="257"/>
      <c r="AK2" s="257"/>
      <c r="AL2" s="257"/>
      <c r="AM2" s="258"/>
      <c r="AN2" s="259" t="s">
        <v>8</v>
      </c>
      <c r="AO2" s="260"/>
      <c r="AP2" s="260"/>
      <c r="AQ2" s="261"/>
      <c r="AR2" s="259" t="s">
        <v>9</v>
      </c>
      <c r="AS2" s="260"/>
      <c r="AT2" s="260"/>
      <c r="AU2" s="261"/>
    </row>
    <row r="3" spans="1:47" x14ac:dyDescent="0.2">
      <c r="A3" s="3" t="s">
        <v>10</v>
      </c>
      <c r="B3" s="3" t="s">
        <v>11</v>
      </c>
      <c r="C3" s="3" t="s">
        <v>12</v>
      </c>
      <c r="D3" s="2" t="s">
        <v>13</v>
      </c>
      <c r="E3" s="77">
        <v>41308</v>
      </c>
      <c r="F3" s="77">
        <v>41315</v>
      </c>
      <c r="G3" s="77">
        <v>41322</v>
      </c>
      <c r="H3" s="77">
        <v>41329</v>
      </c>
      <c r="I3" s="77">
        <v>41336</v>
      </c>
      <c r="J3" s="77">
        <v>41343</v>
      </c>
      <c r="K3" s="77">
        <v>41350</v>
      </c>
      <c r="L3" s="77">
        <v>41357</v>
      </c>
      <c r="M3" s="77">
        <v>41364</v>
      </c>
      <c r="N3" s="77">
        <v>41371</v>
      </c>
      <c r="O3" s="77">
        <v>41378</v>
      </c>
      <c r="P3" s="77">
        <v>41385</v>
      </c>
      <c r="Q3" s="77">
        <v>41392</v>
      </c>
      <c r="R3" s="77">
        <v>41399</v>
      </c>
      <c r="S3" s="77">
        <v>41406</v>
      </c>
      <c r="T3" s="77">
        <v>41413</v>
      </c>
      <c r="U3" s="77">
        <v>41420</v>
      </c>
      <c r="V3" s="77">
        <v>41427</v>
      </c>
      <c r="W3" s="77">
        <v>41434</v>
      </c>
      <c r="X3" s="77">
        <v>41441</v>
      </c>
      <c r="Y3" s="77">
        <v>41448</v>
      </c>
      <c r="Z3" s="77">
        <v>41455</v>
      </c>
      <c r="AA3" s="77">
        <v>41462</v>
      </c>
      <c r="AB3" s="77">
        <v>41469</v>
      </c>
      <c r="AC3" s="77">
        <v>41476</v>
      </c>
      <c r="AD3" s="77">
        <v>41483</v>
      </c>
      <c r="AE3" s="77">
        <v>41490</v>
      </c>
      <c r="AF3" s="77">
        <v>41497</v>
      </c>
      <c r="AG3" s="77">
        <v>41504</v>
      </c>
      <c r="AH3" s="77">
        <v>41511</v>
      </c>
      <c r="AI3" s="77">
        <v>41518</v>
      </c>
      <c r="AJ3" s="77">
        <v>41525</v>
      </c>
      <c r="AK3" s="77">
        <v>41532</v>
      </c>
      <c r="AL3" s="77">
        <v>41539</v>
      </c>
      <c r="AM3" s="77">
        <v>41546</v>
      </c>
      <c r="AN3" s="77">
        <v>41553</v>
      </c>
      <c r="AO3" s="77">
        <v>41560</v>
      </c>
      <c r="AP3" s="77">
        <v>41567</v>
      </c>
      <c r="AQ3" s="77">
        <v>41574</v>
      </c>
      <c r="AR3" s="77">
        <v>41581</v>
      </c>
      <c r="AS3" s="77">
        <v>41588</v>
      </c>
      <c r="AT3" s="77">
        <v>41595</v>
      </c>
      <c r="AU3" s="77">
        <v>41602</v>
      </c>
    </row>
    <row r="4" spans="1:47" hidden="1" x14ac:dyDescent="0.2">
      <c r="A4" s="3"/>
      <c r="B4" s="3"/>
      <c r="C4" s="3"/>
      <c r="D4" s="2"/>
      <c r="E4" s="76">
        <v>60</v>
      </c>
      <c r="F4" s="76">
        <v>65</v>
      </c>
      <c r="G4" s="76">
        <v>60</v>
      </c>
      <c r="H4" s="76">
        <v>70</v>
      </c>
      <c r="I4" s="76">
        <v>75</v>
      </c>
      <c r="J4" s="76">
        <v>85</v>
      </c>
      <c r="K4" s="76">
        <v>75</v>
      </c>
      <c r="L4" s="76">
        <v>85</v>
      </c>
      <c r="M4" s="76">
        <v>75</v>
      </c>
      <c r="N4" s="76">
        <v>80</v>
      </c>
      <c r="O4" s="76">
        <v>70</v>
      </c>
      <c r="P4" s="76">
        <v>70</v>
      </c>
      <c r="Q4" s="76">
        <v>80</v>
      </c>
      <c r="R4" s="76">
        <v>95</v>
      </c>
      <c r="S4" s="76">
        <v>70</v>
      </c>
      <c r="T4" s="76">
        <v>120</v>
      </c>
      <c r="U4" s="76">
        <v>90</v>
      </c>
      <c r="V4" s="76">
        <v>115</v>
      </c>
      <c r="W4" s="76">
        <v>80</v>
      </c>
      <c r="X4" s="76">
        <v>120</v>
      </c>
      <c r="Y4" s="76">
        <v>100</v>
      </c>
      <c r="Z4" s="4">
        <v>125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7.850000000000001" customHeight="1" x14ac:dyDescent="0.25">
      <c r="A5" s="5">
        <f t="shared" ref="A5:A46" si="0">RANK(C5,$C$5:$C$46,0)</f>
        <v>10</v>
      </c>
      <c r="B5" s="5">
        <f t="shared" ref="B5:B49" si="1">SUMIF(E5:AU5,"&gt;0",(E$4:AU$4))</f>
        <v>1000</v>
      </c>
      <c r="C5" s="5">
        <f t="shared" ref="C5:C49" si="2">SUM(E5:AU5)</f>
        <v>33</v>
      </c>
      <c r="D5" s="6" t="s">
        <v>69</v>
      </c>
      <c r="E5" s="122">
        <v>0</v>
      </c>
      <c r="F5" s="122">
        <v>0</v>
      </c>
      <c r="G5" s="122">
        <v>2</v>
      </c>
      <c r="H5" s="122">
        <v>2</v>
      </c>
      <c r="I5" s="123">
        <v>0</v>
      </c>
      <c r="J5" s="123">
        <v>0</v>
      </c>
      <c r="K5" s="123">
        <v>0</v>
      </c>
      <c r="L5" s="123">
        <v>3</v>
      </c>
      <c r="M5" s="124">
        <v>3</v>
      </c>
      <c r="N5" s="122">
        <v>3</v>
      </c>
      <c r="O5" s="122">
        <v>3</v>
      </c>
      <c r="P5" s="122">
        <v>3</v>
      </c>
      <c r="Q5" s="122">
        <v>0</v>
      </c>
      <c r="R5" s="123">
        <v>3</v>
      </c>
      <c r="S5" s="123">
        <v>3</v>
      </c>
      <c r="T5" s="123">
        <v>2</v>
      </c>
      <c r="U5" s="123">
        <v>3</v>
      </c>
      <c r="V5" s="122">
        <v>3</v>
      </c>
      <c r="W5" s="122">
        <v>0</v>
      </c>
      <c r="X5" s="122">
        <v>0</v>
      </c>
      <c r="Y5" s="122">
        <v>0</v>
      </c>
      <c r="Z5" s="125">
        <v>0</v>
      </c>
      <c r="AA5" s="123"/>
      <c r="AB5" s="123"/>
      <c r="AC5" s="123"/>
      <c r="AD5" s="123"/>
      <c r="AE5" s="122"/>
      <c r="AF5" s="122"/>
      <c r="AG5" s="122"/>
      <c r="AH5" s="122"/>
      <c r="AI5" s="123"/>
      <c r="AJ5" s="123"/>
      <c r="AK5" s="123"/>
      <c r="AL5" s="123"/>
      <c r="AM5" s="124"/>
      <c r="AN5" s="122"/>
      <c r="AO5" s="122"/>
      <c r="AP5" s="122"/>
      <c r="AQ5" s="122"/>
      <c r="AR5" s="123"/>
      <c r="AS5" s="123"/>
      <c r="AT5" s="123"/>
      <c r="AU5" s="123"/>
    </row>
    <row r="6" spans="1:47" ht="17.850000000000001" customHeight="1" x14ac:dyDescent="0.25">
      <c r="A6" s="5">
        <f t="shared" si="0"/>
        <v>20</v>
      </c>
      <c r="B6" s="5">
        <f t="shared" si="1"/>
        <v>355</v>
      </c>
      <c r="C6" s="5">
        <f t="shared" si="2"/>
        <v>12</v>
      </c>
      <c r="D6" s="6" t="s">
        <v>79</v>
      </c>
      <c r="E6" s="122">
        <v>0</v>
      </c>
      <c r="F6" s="122">
        <v>0</v>
      </c>
      <c r="G6" s="122">
        <v>0</v>
      </c>
      <c r="H6" s="122">
        <v>0</v>
      </c>
      <c r="I6" s="123">
        <v>0</v>
      </c>
      <c r="J6" s="123">
        <v>0</v>
      </c>
      <c r="K6" s="123">
        <v>3</v>
      </c>
      <c r="L6" s="123">
        <v>0</v>
      </c>
      <c r="M6" s="124">
        <v>0</v>
      </c>
      <c r="N6" s="122">
        <v>0</v>
      </c>
      <c r="O6" s="122">
        <v>0</v>
      </c>
      <c r="P6" s="122">
        <v>0</v>
      </c>
      <c r="Q6" s="122">
        <v>0</v>
      </c>
      <c r="R6" s="123">
        <v>3</v>
      </c>
      <c r="S6" s="123">
        <v>3</v>
      </c>
      <c r="T6" s="123">
        <v>0</v>
      </c>
      <c r="U6" s="123">
        <v>0</v>
      </c>
      <c r="V6" s="122">
        <v>3</v>
      </c>
      <c r="W6" s="122">
        <v>0</v>
      </c>
      <c r="X6" s="122">
        <v>0</v>
      </c>
      <c r="Y6" s="122">
        <v>0</v>
      </c>
      <c r="Z6" s="125">
        <v>0</v>
      </c>
      <c r="AA6" s="123"/>
      <c r="AB6" s="123"/>
      <c r="AC6" s="123"/>
      <c r="AD6" s="123"/>
      <c r="AE6" s="122"/>
      <c r="AF6" s="122"/>
      <c r="AG6" s="122"/>
      <c r="AH6" s="122"/>
      <c r="AI6" s="123"/>
      <c r="AJ6" s="123"/>
      <c r="AK6" s="123"/>
      <c r="AL6" s="123"/>
      <c r="AM6" s="124"/>
      <c r="AN6" s="122"/>
      <c r="AO6" s="122"/>
      <c r="AP6" s="122"/>
      <c r="AQ6" s="122"/>
      <c r="AR6" s="123"/>
      <c r="AS6" s="123"/>
      <c r="AT6" s="123"/>
      <c r="AU6" s="123"/>
    </row>
    <row r="7" spans="1:47" ht="17.850000000000001" customHeight="1" x14ac:dyDescent="0.25">
      <c r="A7" s="5">
        <f t="shared" si="0"/>
        <v>3</v>
      </c>
      <c r="B7" s="5">
        <f t="shared" si="1"/>
        <v>1595</v>
      </c>
      <c r="C7" s="5">
        <f t="shared" si="2"/>
        <v>53</v>
      </c>
      <c r="D7" s="6" t="s">
        <v>23</v>
      </c>
      <c r="E7" s="122">
        <v>3</v>
      </c>
      <c r="F7" s="122">
        <v>3</v>
      </c>
      <c r="G7" s="122">
        <v>3</v>
      </c>
      <c r="H7" s="122">
        <v>3</v>
      </c>
      <c r="I7" s="123">
        <v>3</v>
      </c>
      <c r="J7" s="123">
        <v>3</v>
      </c>
      <c r="K7" s="123">
        <v>1</v>
      </c>
      <c r="L7" s="123">
        <v>3</v>
      </c>
      <c r="M7" s="124">
        <v>3</v>
      </c>
      <c r="N7" s="122">
        <v>3</v>
      </c>
      <c r="O7" s="122">
        <v>3</v>
      </c>
      <c r="P7" s="122">
        <v>3</v>
      </c>
      <c r="Q7" s="122">
        <v>0</v>
      </c>
      <c r="R7" s="123">
        <v>3</v>
      </c>
      <c r="S7" s="123">
        <v>3</v>
      </c>
      <c r="T7" s="123">
        <v>2</v>
      </c>
      <c r="U7" s="123">
        <v>0</v>
      </c>
      <c r="V7" s="122">
        <v>3</v>
      </c>
      <c r="W7" s="122">
        <v>2</v>
      </c>
      <c r="X7" s="122">
        <v>3</v>
      </c>
      <c r="Y7" s="122">
        <v>0</v>
      </c>
      <c r="Z7" s="125">
        <v>3</v>
      </c>
      <c r="AA7" s="123"/>
      <c r="AB7" s="123"/>
      <c r="AC7" s="123"/>
      <c r="AD7" s="123"/>
      <c r="AE7" s="122"/>
      <c r="AF7" s="122"/>
      <c r="AG7" s="122"/>
      <c r="AH7" s="122"/>
      <c r="AI7" s="123"/>
      <c r="AJ7" s="123"/>
      <c r="AK7" s="123"/>
      <c r="AL7" s="123"/>
      <c r="AM7" s="124"/>
      <c r="AN7" s="122"/>
      <c r="AO7" s="122"/>
      <c r="AP7" s="122"/>
      <c r="AQ7" s="122"/>
      <c r="AR7" s="123"/>
      <c r="AS7" s="123"/>
      <c r="AT7" s="123"/>
      <c r="AU7" s="123"/>
    </row>
    <row r="8" spans="1:47" ht="17.850000000000001" customHeight="1" x14ac:dyDescent="0.25">
      <c r="A8" s="5">
        <f t="shared" si="0"/>
        <v>1</v>
      </c>
      <c r="B8" s="5">
        <f t="shared" si="1"/>
        <v>1590</v>
      </c>
      <c r="C8" s="5">
        <f t="shared" si="2"/>
        <v>55</v>
      </c>
      <c r="D8" s="6" t="s">
        <v>117</v>
      </c>
      <c r="E8" s="122">
        <v>3</v>
      </c>
      <c r="F8" s="122">
        <v>3</v>
      </c>
      <c r="G8" s="122">
        <v>3</v>
      </c>
      <c r="H8" s="122">
        <v>3</v>
      </c>
      <c r="I8" s="123">
        <v>3</v>
      </c>
      <c r="J8" s="123">
        <v>3</v>
      </c>
      <c r="K8" s="123">
        <v>1</v>
      </c>
      <c r="L8" s="123">
        <v>3</v>
      </c>
      <c r="M8" s="124">
        <v>0</v>
      </c>
      <c r="N8" s="122">
        <v>3</v>
      </c>
      <c r="O8" s="122">
        <v>3</v>
      </c>
      <c r="P8" s="122">
        <v>3</v>
      </c>
      <c r="Q8" s="122">
        <v>0</v>
      </c>
      <c r="R8" s="123">
        <v>3</v>
      </c>
      <c r="S8" s="123">
        <v>3</v>
      </c>
      <c r="T8" s="123">
        <v>0</v>
      </c>
      <c r="U8" s="123">
        <v>3</v>
      </c>
      <c r="V8" s="122">
        <v>3</v>
      </c>
      <c r="W8" s="122">
        <v>3</v>
      </c>
      <c r="X8" s="122">
        <v>3</v>
      </c>
      <c r="Y8" s="122">
        <v>3</v>
      </c>
      <c r="Z8" s="125">
        <v>3</v>
      </c>
      <c r="AA8" s="123"/>
      <c r="AB8" s="123"/>
      <c r="AC8" s="123"/>
      <c r="AD8" s="123"/>
      <c r="AE8" s="122"/>
      <c r="AF8" s="122"/>
      <c r="AG8" s="122"/>
      <c r="AH8" s="122"/>
      <c r="AI8" s="123"/>
      <c r="AJ8" s="123"/>
      <c r="AK8" s="123"/>
      <c r="AL8" s="123"/>
      <c r="AM8" s="124"/>
      <c r="AN8" s="122"/>
      <c r="AO8" s="122"/>
      <c r="AP8" s="122"/>
      <c r="AQ8" s="122"/>
      <c r="AR8" s="123"/>
      <c r="AS8" s="123"/>
      <c r="AT8" s="123"/>
      <c r="AU8" s="123"/>
    </row>
    <row r="9" spans="1:47" ht="17.850000000000001" customHeight="1" x14ac:dyDescent="0.25">
      <c r="A9" s="5">
        <f t="shared" si="0"/>
        <v>7</v>
      </c>
      <c r="B9" s="5">
        <f t="shared" si="1"/>
        <v>1215</v>
      </c>
      <c r="C9" s="5">
        <f t="shared" si="2"/>
        <v>40</v>
      </c>
      <c r="D9" s="6" t="s">
        <v>81</v>
      </c>
      <c r="E9" s="122">
        <v>3</v>
      </c>
      <c r="F9" s="122">
        <v>3</v>
      </c>
      <c r="G9" s="122">
        <v>3</v>
      </c>
      <c r="H9" s="122">
        <v>3</v>
      </c>
      <c r="I9" s="123">
        <v>3</v>
      </c>
      <c r="J9" s="123">
        <v>3</v>
      </c>
      <c r="K9" s="123">
        <v>0</v>
      </c>
      <c r="L9" s="123">
        <v>0</v>
      </c>
      <c r="M9" s="124">
        <v>0</v>
      </c>
      <c r="N9" s="122">
        <v>0</v>
      </c>
      <c r="O9" s="122">
        <v>0</v>
      </c>
      <c r="P9" s="122">
        <v>3</v>
      </c>
      <c r="Q9" s="122">
        <v>0</v>
      </c>
      <c r="R9" s="123">
        <v>0</v>
      </c>
      <c r="S9" s="123">
        <v>3</v>
      </c>
      <c r="T9" s="123">
        <v>2</v>
      </c>
      <c r="U9" s="123">
        <v>0</v>
      </c>
      <c r="V9" s="122">
        <v>3</v>
      </c>
      <c r="W9" s="122">
        <v>3</v>
      </c>
      <c r="X9" s="122">
        <v>2</v>
      </c>
      <c r="Y9" s="122">
        <v>3</v>
      </c>
      <c r="Z9" s="125">
        <v>3</v>
      </c>
      <c r="AA9" s="123"/>
      <c r="AB9" s="123"/>
      <c r="AC9" s="123"/>
      <c r="AD9" s="123"/>
      <c r="AE9" s="122"/>
      <c r="AF9" s="122"/>
      <c r="AG9" s="122"/>
      <c r="AH9" s="122"/>
      <c r="AI9" s="123"/>
      <c r="AJ9" s="123"/>
      <c r="AK9" s="123"/>
      <c r="AL9" s="123"/>
      <c r="AM9" s="124"/>
      <c r="AN9" s="122"/>
      <c r="AO9" s="122"/>
      <c r="AP9" s="122"/>
      <c r="AQ9" s="122"/>
      <c r="AR9" s="123"/>
      <c r="AS9" s="123"/>
      <c r="AT9" s="123"/>
      <c r="AU9" s="123"/>
    </row>
    <row r="10" spans="1:47" ht="17.850000000000001" customHeight="1" x14ac:dyDescent="0.25">
      <c r="A10" s="5">
        <f t="shared" si="0"/>
        <v>4</v>
      </c>
      <c r="B10" s="5">
        <f t="shared" si="1"/>
        <v>1510</v>
      </c>
      <c r="C10" s="5">
        <f t="shared" si="2"/>
        <v>45</v>
      </c>
      <c r="D10" s="6" t="s">
        <v>82</v>
      </c>
      <c r="E10" s="122">
        <v>0</v>
      </c>
      <c r="F10" s="122">
        <v>0</v>
      </c>
      <c r="G10" s="122">
        <v>3</v>
      </c>
      <c r="H10" s="122">
        <v>3</v>
      </c>
      <c r="I10" s="123">
        <v>2</v>
      </c>
      <c r="J10" s="123">
        <v>2</v>
      </c>
      <c r="K10" s="123">
        <v>0</v>
      </c>
      <c r="L10" s="123">
        <v>3</v>
      </c>
      <c r="M10" s="124">
        <v>0</v>
      </c>
      <c r="N10" s="122">
        <v>2</v>
      </c>
      <c r="O10" s="122">
        <v>3</v>
      </c>
      <c r="P10" s="122">
        <v>2</v>
      </c>
      <c r="Q10" s="122">
        <v>0</v>
      </c>
      <c r="R10" s="123">
        <v>3</v>
      </c>
      <c r="S10" s="123">
        <v>3</v>
      </c>
      <c r="T10" s="123">
        <v>3</v>
      </c>
      <c r="U10" s="123">
        <v>2</v>
      </c>
      <c r="V10" s="122">
        <v>3</v>
      </c>
      <c r="W10" s="122">
        <v>2</v>
      </c>
      <c r="X10" s="122">
        <v>3</v>
      </c>
      <c r="Y10" s="122">
        <v>3</v>
      </c>
      <c r="Z10" s="125">
        <v>3</v>
      </c>
      <c r="AA10" s="123"/>
      <c r="AB10" s="123"/>
      <c r="AC10" s="123"/>
      <c r="AD10" s="123"/>
      <c r="AE10" s="122"/>
      <c r="AF10" s="122"/>
      <c r="AG10" s="122"/>
      <c r="AH10" s="122"/>
      <c r="AI10" s="123"/>
      <c r="AJ10" s="123"/>
      <c r="AK10" s="123"/>
      <c r="AL10" s="123"/>
      <c r="AM10" s="124"/>
      <c r="AN10" s="122"/>
      <c r="AO10" s="122"/>
      <c r="AP10" s="122"/>
      <c r="AQ10" s="122"/>
      <c r="AR10" s="123"/>
      <c r="AS10" s="123"/>
      <c r="AT10" s="123"/>
      <c r="AU10" s="123"/>
    </row>
    <row r="11" spans="1:47" ht="17.850000000000001" customHeight="1" x14ac:dyDescent="0.25">
      <c r="A11" s="5">
        <f t="shared" si="0"/>
        <v>6</v>
      </c>
      <c r="B11" s="5">
        <f t="shared" si="1"/>
        <v>1265</v>
      </c>
      <c r="C11" s="5">
        <f t="shared" si="2"/>
        <v>41</v>
      </c>
      <c r="D11" s="6" t="s">
        <v>83</v>
      </c>
      <c r="E11" s="122">
        <v>3</v>
      </c>
      <c r="F11" s="122">
        <v>0</v>
      </c>
      <c r="G11" s="122">
        <v>3</v>
      </c>
      <c r="H11" s="122">
        <v>0</v>
      </c>
      <c r="I11" s="123">
        <v>0</v>
      </c>
      <c r="J11" s="123">
        <v>3</v>
      </c>
      <c r="K11" s="123">
        <v>0</v>
      </c>
      <c r="L11" s="123">
        <v>3</v>
      </c>
      <c r="M11" s="124">
        <v>0</v>
      </c>
      <c r="N11" s="122">
        <v>3</v>
      </c>
      <c r="O11" s="122">
        <v>3</v>
      </c>
      <c r="P11" s="122">
        <v>0</v>
      </c>
      <c r="Q11" s="122">
        <v>0</v>
      </c>
      <c r="R11" s="123">
        <v>3</v>
      </c>
      <c r="S11" s="123">
        <v>3</v>
      </c>
      <c r="T11" s="123">
        <v>3</v>
      </c>
      <c r="U11" s="123">
        <v>0</v>
      </c>
      <c r="V11" s="122">
        <v>3</v>
      </c>
      <c r="W11" s="122">
        <v>3</v>
      </c>
      <c r="X11" s="122">
        <v>3</v>
      </c>
      <c r="Y11" s="122">
        <v>2</v>
      </c>
      <c r="Z11" s="125">
        <v>3</v>
      </c>
      <c r="AA11" s="123"/>
      <c r="AB11" s="123"/>
      <c r="AC11" s="123"/>
      <c r="AD11" s="123"/>
      <c r="AE11" s="122"/>
      <c r="AF11" s="122"/>
      <c r="AG11" s="122"/>
      <c r="AH11" s="122"/>
      <c r="AI11" s="123"/>
      <c r="AJ11" s="123"/>
      <c r="AK11" s="123"/>
      <c r="AL11" s="123"/>
      <c r="AM11" s="124"/>
      <c r="AN11" s="122"/>
      <c r="AO11" s="122"/>
      <c r="AP11" s="122"/>
      <c r="AQ11" s="122"/>
      <c r="AR11" s="123"/>
      <c r="AS11" s="123"/>
      <c r="AT11" s="123"/>
      <c r="AU11" s="123"/>
    </row>
    <row r="12" spans="1:47" ht="17.850000000000001" customHeight="1" x14ac:dyDescent="0.25">
      <c r="A12" s="5">
        <f t="shared" si="0"/>
        <v>12</v>
      </c>
      <c r="B12" s="5">
        <f t="shared" si="1"/>
        <v>865</v>
      </c>
      <c r="C12" s="5">
        <f t="shared" si="2"/>
        <v>30</v>
      </c>
      <c r="D12" s="6" t="s">
        <v>84</v>
      </c>
      <c r="E12" s="122">
        <v>3</v>
      </c>
      <c r="F12" s="122">
        <v>3</v>
      </c>
      <c r="G12" s="122">
        <v>0</v>
      </c>
      <c r="H12" s="122">
        <v>3</v>
      </c>
      <c r="I12" s="123">
        <v>0</v>
      </c>
      <c r="J12" s="123">
        <v>0</v>
      </c>
      <c r="K12" s="123">
        <v>0</v>
      </c>
      <c r="L12" s="123">
        <v>0</v>
      </c>
      <c r="M12" s="124">
        <v>0</v>
      </c>
      <c r="N12" s="122">
        <v>3</v>
      </c>
      <c r="O12" s="122">
        <v>0</v>
      </c>
      <c r="P12" s="122">
        <v>3</v>
      </c>
      <c r="Q12" s="122">
        <v>0</v>
      </c>
      <c r="R12" s="123">
        <v>3</v>
      </c>
      <c r="S12" s="123">
        <v>3</v>
      </c>
      <c r="T12" s="123">
        <v>3</v>
      </c>
      <c r="U12" s="123">
        <v>0</v>
      </c>
      <c r="V12" s="122">
        <v>3</v>
      </c>
      <c r="W12" s="122">
        <v>0</v>
      </c>
      <c r="X12" s="122">
        <v>3</v>
      </c>
      <c r="Y12" s="122">
        <v>0</v>
      </c>
      <c r="Z12" s="125">
        <v>0</v>
      </c>
      <c r="AA12" s="123"/>
      <c r="AB12" s="123"/>
      <c r="AC12" s="123"/>
      <c r="AD12" s="123"/>
      <c r="AE12" s="122"/>
      <c r="AF12" s="122"/>
      <c r="AG12" s="122"/>
      <c r="AH12" s="122"/>
      <c r="AI12" s="123"/>
      <c r="AJ12" s="123"/>
      <c r="AK12" s="123"/>
      <c r="AL12" s="123"/>
      <c r="AM12" s="124"/>
      <c r="AN12" s="122"/>
      <c r="AO12" s="122"/>
      <c r="AP12" s="122"/>
      <c r="AQ12" s="122"/>
      <c r="AR12" s="123"/>
      <c r="AS12" s="123"/>
      <c r="AT12" s="123"/>
      <c r="AU12" s="123"/>
    </row>
    <row r="13" spans="1:47" ht="17.850000000000001" customHeight="1" x14ac:dyDescent="0.25">
      <c r="A13" s="5">
        <f t="shared" si="0"/>
        <v>16</v>
      </c>
      <c r="B13" s="5">
        <f t="shared" si="1"/>
        <v>775</v>
      </c>
      <c r="C13" s="5">
        <f t="shared" si="2"/>
        <v>16</v>
      </c>
      <c r="D13" s="6" t="s">
        <v>85</v>
      </c>
      <c r="E13" s="122">
        <v>0</v>
      </c>
      <c r="F13" s="122">
        <v>0</v>
      </c>
      <c r="G13" s="122">
        <v>0</v>
      </c>
      <c r="H13" s="122">
        <v>0</v>
      </c>
      <c r="I13" s="123">
        <v>0</v>
      </c>
      <c r="J13" s="123">
        <v>3</v>
      </c>
      <c r="K13" s="123">
        <v>0</v>
      </c>
      <c r="L13" s="123">
        <v>0</v>
      </c>
      <c r="M13" s="124">
        <v>0</v>
      </c>
      <c r="N13" s="122">
        <v>3</v>
      </c>
      <c r="O13" s="122">
        <v>1</v>
      </c>
      <c r="P13" s="122">
        <v>0</v>
      </c>
      <c r="Q13" s="122">
        <v>0</v>
      </c>
      <c r="R13" s="123">
        <v>3</v>
      </c>
      <c r="S13" s="123">
        <v>0</v>
      </c>
      <c r="T13" s="123">
        <v>2</v>
      </c>
      <c r="U13" s="123">
        <v>0</v>
      </c>
      <c r="V13" s="122">
        <v>0</v>
      </c>
      <c r="W13" s="122">
        <v>1</v>
      </c>
      <c r="X13" s="122">
        <v>1</v>
      </c>
      <c r="Y13" s="122">
        <v>0</v>
      </c>
      <c r="Z13" s="125">
        <v>2</v>
      </c>
      <c r="AA13" s="123"/>
      <c r="AB13" s="123"/>
      <c r="AC13" s="123"/>
      <c r="AD13" s="123"/>
      <c r="AE13" s="122"/>
      <c r="AF13" s="122"/>
      <c r="AG13" s="122"/>
      <c r="AH13" s="122"/>
      <c r="AI13" s="123"/>
      <c r="AJ13" s="123"/>
      <c r="AK13" s="123"/>
      <c r="AL13" s="123"/>
      <c r="AM13" s="124"/>
      <c r="AN13" s="122"/>
      <c r="AO13" s="122"/>
      <c r="AP13" s="122"/>
      <c r="AQ13" s="122"/>
      <c r="AR13" s="123"/>
      <c r="AS13" s="123"/>
      <c r="AT13" s="123"/>
      <c r="AU13" s="123"/>
    </row>
    <row r="14" spans="1:47" ht="17.850000000000001" customHeight="1" x14ac:dyDescent="0.25">
      <c r="A14" s="5">
        <f t="shared" si="0"/>
        <v>5</v>
      </c>
      <c r="B14" s="5">
        <f t="shared" si="1"/>
        <v>1095</v>
      </c>
      <c r="C14" s="5">
        <f t="shared" si="2"/>
        <v>42</v>
      </c>
      <c r="D14" s="6" t="s">
        <v>86</v>
      </c>
      <c r="E14" s="122">
        <v>3</v>
      </c>
      <c r="F14" s="122">
        <v>3</v>
      </c>
      <c r="G14" s="122">
        <v>3</v>
      </c>
      <c r="H14" s="122">
        <v>0</v>
      </c>
      <c r="I14" s="123">
        <v>3</v>
      </c>
      <c r="J14" s="123">
        <v>3</v>
      </c>
      <c r="K14" s="123">
        <v>3</v>
      </c>
      <c r="L14" s="123">
        <v>3</v>
      </c>
      <c r="M14" s="124">
        <v>0</v>
      </c>
      <c r="N14" s="122">
        <v>3</v>
      </c>
      <c r="O14" s="122">
        <v>3</v>
      </c>
      <c r="P14" s="122">
        <v>3</v>
      </c>
      <c r="Q14" s="122">
        <v>0</v>
      </c>
      <c r="R14" s="123">
        <v>3</v>
      </c>
      <c r="S14" s="123">
        <v>3</v>
      </c>
      <c r="T14" s="123">
        <v>0</v>
      </c>
      <c r="U14" s="123">
        <v>3</v>
      </c>
      <c r="V14" s="122">
        <v>3</v>
      </c>
      <c r="W14" s="122">
        <v>0</v>
      </c>
      <c r="X14" s="122">
        <v>0</v>
      </c>
      <c r="Y14" s="122">
        <v>0</v>
      </c>
      <c r="Z14" s="125">
        <v>0</v>
      </c>
      <c r="AA14" s="123"/>
      <c r="AB14" s="123"/>
      <c r="AC14" s="123"/>
      <c r="AD14" s="123"/>
      <c r="AE14" s="122"/>
      <c r="AF14" s="122"/>
      <c r="AG14" s="122"/>
      <c r="AH14" s="122"/>
      <c r="AI14" s="123"/>
      <c r="AJ14" s="123"/>
      <c r="AK14" s="123"/>
      <c r="AL14" s="123"/>
      <c r="AM14" s="124"/>
      <c r="AN14" s="122"/>
      <c r="AO14" s="122"/>
      <c r="AP14" s="122"/>
      <c r="AQ14" s="122"/>
      <c r="AR14" s="123"/>
      <c r="AS14" s="123"/>
      <c r="AT14" s="123"/>
      <c r="AU14" s="123"/>
    </row>
    <row r="15" spans="1:47" ht="17.850000000000001" customHeight="1" x14ac:dyDescent="0.25">
      <c r="A15" s="5">
        <f t="shared" si="0"/>
        <v>8</v>
      </c>
      <c r="B15" s="5">
        <f t="shared" si="1"/>
        <v>1105</v>
      </c>
      <c r="C15" s="5">
        <f t="shared" si="2"/>
        <v>39</v>
      </c>
      <c r="D15" s="121" t="s">
        <v>87</v>
      </c>
      <c r="E15" s="124">
        <v>3</v>
      </c>
      <c r="F15" s="124">
        <v>3</v>
      </c>
      <c r="G15" s="124">
        <v>3</v>
      </c>
      <c r="H15" s="124">
        <v>3</v>
      </c>
      <c r="I15" s="125">
        <v>3</v>
      </c>
      <c r="J15" s="125">
        <v>3</v>
      </c>
      <c r="K15" s="125">
        <v>1</v>
      </c>
      <c r="L15" s="125">
        <v>3</v>
      </c>
      <c r="M15" s="125">
        <v>0</v>
      </c>
      <c r="N15" s="124">
        <v>3</v>
      </c>
      <c r="O15" s="124">
        <v>3</v>
      </c>
      <c r="P15" s="124">
        <v>0</v>
      </c>
      <c r="Q15" s="124">
        <v>0</v>
      </c>
      <c r="R15" s="125">
        <v>3</v>
      </c>
      <c r="S15" s="125">
        <v>3</v>
      </c>
      <c r="T15" s="125">
        <v>0</v>
      </c>
      <c r="U15" s="125">
        <v>0</v>
      </c>
      <c r="V15" s="124">
        <v>3</v>
      </c>
      <c r="W15" s="124">
        <v>0</v>
      </c>
      <c r="X15" s="124">
        <v>0</v>
      </c>
      <c r="Y15" s="124">
        <v>2</v>
      </c>
      <c r="Z15" s="124">
        <v>0</v>
      </c>
      <c r="AA15" s="125"/>
      <c r="AB15" s="125"/>
      <c r="AC15" s="125"/>
      <c r="AD15" s="125"/>
      <c r="AE15" s="124"/>
      <c r="AF15" s="124"/>
      <c r="AG15" s="124"/>
      <c r="AH15" s="124"/>
      <c r="AI15" s="125"/>
      <c r="AJ15" s="125"/>
      <c r="AK15" s="125"/>
      <c r="AL15" s="125"/>
      <c r="AM15" s="125"/>
      <c r="AN15" s="124"/>
      <c r="AO15" s="124"/>
      <c r="AP15" s="124"/>
      <c r="AQ15" s="124"/>
      <c r="AR15" s="123"/>
      <c r="AS15" s="123"/>
      <c r="AT15" s="123"/>
      <c r="AU15" s="123"/>
    </row>
    <row r="16" spans="1:47" ht="17.850000000000001" customHeight="1" x14ac:dyDescent="0.25">
      <c r="A16" s="5">
        <f t="shared" si="0"/>
        <v>9</v>
      </c>
      <c r="B16" s="5">
        <f t="shared" si="1"/>
        <v>1255</v>
      </c>
      <c r="C16" s="5">
        <f t="shared" si="2"/>
        <v>37</v>
      </c>
      <c r="D16" s="121" t="s">
        <v>88</v>
      </c>
      <c r="E16" s="124">
        <v>3</v>
      </c>
      <c r="F16" s="124">
        <v>1</v>
      </c>
      <c r="G16" s="124">
        <v>0</v>
      </c>
      <c r="H16" s="124">
        <v>0</v>
      </c>
      <c r="I16" s="125">
        <v>3</v>
      </c>
      <c r="J16" s="125">
        <v>3</v>
      </c>
      <c r="K16" s="125">
        <v>0</v>
      </c>
      <c r="L16" s="125">
        <v>3</v>
      </c>
      <c r="M16" s="125">
        <v>0</v>
      </c>
      <c r="N16" s="124">
        <v>0</v>
      </c>
      <c r="O16" s="124">
        <v>3</v>
      </c>
      <c r="P16" s="124">
        <v>0</v>
      </c>
      <c r="Q16" s="124">
        <v>0</v>
      </c>
      <c r="R16" s="125">
        <v>3</v>
      </c>
      <c r="S16" s="125">
        <v>3</v>
      </c>
      <c r="T16" s="125">
        <v>2</v>
      </c>
      <c r="U16" s="125">
        <v>3</v>
      </c>
      <c r="V16" s="124">
        <v>1</v>
      </c>
      <c r="W16" s="124">
        <v>3</v>
      </c>
      <c r="X16" s="124">
        <v>3</v>
      </c>
      <c r="Y16" s="124">
        <v>0</v>
      </c>
      <c r="Z16" s="124">
        <v>3</v>
      </c>
      <c r="AA16" s="125"/>
      <c r="AB16" s="125"/>
      <c r="AC16" s="125"/>
      <c r="AD16" s="125"/>
      <c r="AE16" s="124"/>
      <c r="AF16" s="124"/>
      <c r="AG16" s="124"/>
      <c r="AH16" s="124"/>
      <c r="AI16" s="125"/>
      <c r="AJ16" s="125"/>
      <c r="AK16" s="125"/>
      <c r="AL16" s="125"/>
      <c r="AM16" s="125"/>
      <c r="AN16" s="124"/>
      <c r="AO16" s="124"/>
      <c r="AP16" s="124"/>
      <c r="AQ16" s="124"/>
      <c r="AR16" s="123"/>
      <c r="AS16" s="123"/>
      <c r="AT16" s="123"/>
      <c r="AU16" s="123"/>
    </row>
    <row r="17" spans="1:47" ht="17.850000000000001" customHeight="1" x14ac:dyDescent="0.25">
      <c r="A17" s="5">
        <f t="shared" si="0"/>
        <v>19</v>
      </c>
      <c r="B17" s="5">
        <f t="shared" si="1"/>
        <v>340</v>
      </c>
      <c r="C17" s="5">
        <f t="shared" si="2"/>
        <v>13</v>
      </c>
      <c r="D17" s="121" t="s">
        <v>17</v>
      </c>
      <c r="E17" s="124">
        <v>3</v>
      </c>
      <c r="F17" s="124">
        <v>3</v>
      </c>
      <c r="G17" s="124">
        <v>2</v>
      </c>
      <c r="H17" s="124">
        <v>2</v>
      </c>
      <c r="I17" s="125">
        <v>0</v>
      </c>
      <c r="J17" s="125">
        <v>3</v>
      </c>
      <c r="K17" s="125">
        <v>0</v>
      </c>
      <c r="L17" s="125">
        <v>0</v>
      </c>
      <c r="M17" s="125">
        <v>0</v>
      </c>
      <c r="N17" s="124">
        <v>0</v>
      </c>
      <c r="O17" s="124">
        <v>0</v>
      </c>
      <c r="P17" s="124">
        <v>0</v>
      </c>
      <c r="Q17" s="124">
        <v>0</v>
      </c>
      <c r="R17" s="125">
        <v>0</v>
      </c>
      <c r="S17" s="125">
        <v>0</v>
      </c>
      <c r="T17" s="125">
        <v>0</v>
      </c>
      <c r="U17" s="125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5"/>
      <c r="AB17" s="125"/>
      <c r="AC17" s="125"/>
      <c r="AD17" s="125"/>
      <c r="AE17" s="124"/>
      <c r="AF17" s="124"/>
      <c r="AG17" s="124"/>
      <c r="AH17" s="124"/>
      <c r="AI17" s="125"/>
      <c r="AJ17" s="125"/>
      <c r="AK17" s="125"/>
      <c r="AL17" s="125"/>
      <c r="AM17" s="125"/>
      <c r="AN17" s="124"/>
      <c r="AO17" s="124"/>
      <c r="AP17" s="124"/>
      <c r="AQ17" s="124"/>
      <c r="AR17" s="125"/>
      <c r="AS17" s="125"/>
      <c r="AT17" s="125"/>
      <c r="AU17" s="125"/>
    </row>
    <row r="18" spans="1:47" ht="17.850000000000001" customHeight="1" x14ac:dyDescent="0.25">
      <c r="A18" s="5">
        <f t="shared" si="0"/>
        <v>12</v>
      </c>
      <c r="B18" s="5">
        <f t="shared" si="1"/>
        <v>830</v>
      </c>
      <c r="C18" s="5">
        <f t="shared" si="2"/>
        <v>30</v>
      </c>
      <c r="D18" s="121" t="s">
        <v>89</v>
      </c>
      <c r="E18" s="124">
        <v>0</v>
      </c>
      <c r="F18" s="124">
        <v>3</v>
      </c>
      <c r="G18" s="124">
        <v>0</v>
      </c>
      <c r="H18" s="124">
        <v>0</v>
      </c>
      <c r="I18" s="125">
        <v>3</v>
      </c>
      <c r="J18" s="125">
        <v>3</v>
      </c>
      <c r="K18" s="125">
        <v>0</v>
      </c>
      <c r="L18" s="125">
        <v>3</v>
      </c>
      <c r="M18" s="125">
        <v>0</v>
      </c>
      <c r="N18" s="124">
        <v>3</v>
      </c>
      <c r="O18" s="124">
        <v>0</v>
      </c>
      <c r="P18" s="124">
        <v>3</v>
      </c>
      <c r="Q18" s="124">
        <v>0</v>
      </c>
      <c r="R18" s="125">
        <v>0</v>
      </c>
      <c r="S18" s="125">
        <v>3</v>
      </c>
      <c r="T18" s="125">
        <v>0</v>
      </c>
      <c r="U18" s="125">
        <v>0</v>
      </c>
      <c r="V18" s="124">
        <v>0</v>
      </c>
      <c r="W18" s="124">
        <v>3</v>
      </c>
      <c r="X18" s="124">
        <v>3</v>
      </c>
      <c r="Y18" s="124">
        <v>3</v>
      </c>
      <c r="Z18" s="124">
        <v>0</v>
      </c>
      <c r="AA18" s="125"/>
      <c r="AB18" s="125"/>
      <c r="AC18" s="125"/>
      <c r="AD18" s="125"/>
      <c r="AE18" s="124"/>
      <c r="AF18" s="124"/>
      <c r="AG18" s="124"/>
      <c r="AH18" s="124"/>
      <c r="AI18" s="125"/>
      <c r="AJ18" s="125"/>
      <c r="AK18" s="125"/>
      <c r="AL18" s="125"/>
      <c r="AM18" s="125"/>
      <c r="AN18" s="124"/>
      <c r="AO18" s="124"/>
      <c r="AP18" s="124"/>
      <c r="AQ18" s="124"/>
      <c r="AR18" s="125"/>
      <c r="AS18" s="125"/>
      <c r="AT18" s="125"/>
      <c r="AU18" s="125"/>
    </row>
    <row r="19" spans="1:47" ht="17.850000000000001" customHeight="1" x14ac:dyDescent="0.25">
      <c r="A19" s="5">
        <f t="shared" si="0"/>
        <v>20</v>
      </c>
      <c r="B19" s="5">
        <f t="shared" si="1"/>
        <v>315</v>
      </c>
      <c r="C19" s="5">
        <f t="shared" si="2"/>
        <v>12</v>
      </c>
      <c r="D19" s="121" t="s">
        <v>90</v>
      </c>
      <c r="E19" s="124">
        <v>0</v>
      </c>
      <c r="F19" s="124">
        <v>0</v>
      </c>
      <c r="G19" s="124">
        <v>3</v>
      </c>
      <c r="H19" s="124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4">
        <v>0</v>
      </c>
      <c r="O19" s="124">
        <v>3</v>
      </c>
      <c r="P19" s="124">
        <v>0</v>
      </c>
      <c r="Q19" s="124">
        <v>0</v>
      </c>
      <c r="R19" s="125">
        <v>3</v>
      </c>
      <c r="S19" s="125">
        <v>0</v>
      </c>
      <c r="T19" s="125">
        <v>0</v>
      </c>
      <c r="U19" s="125">
        <v>3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5"/>
      <c r="AB19" s="125"/>
      <c r="AC19" s="125"/>
      <c r="AD19" s="125"/>
      <c r="AE19" s="124"/>
      <c r="AF19" s="124"/>
      <c r="AG19" s="124"/>
      <c r="AH19" s="124"/>
      <c r="AI19" s="125"/>
      <c r="AJ19" s="125"/>
      <c r="AK19" s="125"/>
      <c r="AL19" s="125"/>
      <c r="AM19" s="125"/>
      <c r="AN19" s="124"/>
      <c r="AO19" s="124"/>
      <c r="AP19" s="124"/>
      <c r="AQ19" s="124"/>
      <c r="AR19" s="125"/>
      <c r="AS19" s="125"/>
      <c r="AT19" s="125"/>
      <c r="AU19" s="125"/>
    </row>
    <row r="20" spans="1:47" ht="17.850000000000001" customHeight="1" x14ac:dyDescent="0.25">
      <c r="A20" s="5">
        <f t="shared" si="0"/>
        <v>27</v>
      </c>
      <c r="B20" s="5">
        <f t="shared" si="1"/>
        <v>130</v>
      </c>
      <c r="C20" s="5">
        <f t="shared" si="2"/>
        <v>4</v>
      </c>
      <c r="D20" s="121" t="s">
        <v>42</v>
      </c>
      <c r="E20" s="124">
        <v>0</v>
      </c>
      <c r="F20" s="124">
        <v>0</v>
      </c>
      <c r="G20" s="124">
        <v>3</v>
      </c>
      <c r="H20" s="124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4">
        <v>0</v>
      </c>
      <c r="O20" s="124">
        <v>1</v>
      </c>
      <c r="P20" s="124">
        <v>0</v>
      </c>
      <c r="Q20" s="124">
        <v>0</v>
      </c>
      <c r="R20" s="125">
        <v>0</v>
      </c>
      <c r="S20" s="125">
        <v>0</v>
      </c>
      <c r="T20" s="125">
        <v>0</v>
      </c>
      <c r="U20" s="125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5"/>
      <c r="AB20" s="125"/>
      <c r="AC20" s="125"/>
      <c r="AD20" s="125"/>
      <c r="AE20" s="124"/>
      <c r="AF20" s="124"/>
      <c r="AG20" s="124"/>
      <c r="AH20" s="124"/>
      <c r="AI20" s="125"/>
      <c r="AJ20" s="125"/>
      <c r="AK20" s="125"/>
      <c r="AL20" s="125"/>
      <c r="AM20" s="125"/>
      <c r="AN20" s="124"/>
      <c r="AO20" s="124"/>
      <c r="AP20" s="124"/>
      <c r="AQ20" s="124"/>
      <c r="AR20" s="125"/>
      <c r="AS20" s="125"/>
      <c r="AT20" s="125"/>
      <c r="AU20" s="125"/>
    </row>
    <row r="21" spans="1:47" ht="17.850000000000001" customHeight="1" x14ac:dyDescent="0.25">
      <c r="A21" s="5">
        <f t="shared" si="0"/>
        <v>32</v>
      </c>
      <c r="B21" s="5">
        <f t="shared" si="1"/>
        <v>120</v>
      </c>
      <c r="C21" s="5">
        <f t="shared" si="2"/>
        <v>2</v>
      </c>
      <c r="D21" s="121" t="s">
        <v>78</v>
      </c>
      <c r="E21" s="124">
        <v>0</v>
      </c>
      <c r="F21" s="124">
        <v>0</v>
      </c>
      <c r="G21" s="124">
        <v>0</v>
      </c>
      <c r="H21" s="124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4">
        <v>0</v>
      </c>
      <c r="O21" s="124">
        <v>0</v>
      </c>
      <c r="P21" s="124">
        <v>0</v>
      </c>
      <c r="Q21" s="124">
        <v>0</v>
      </c>
      <c r="R21" s="125">
        <v>0</v>
      </c>
      <c r="S21" s="125">
        <v>0</v>
      </c>
      <c r="T21" s="125">
        <v>2</v>
      </c>
      <c r="U21" s="125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5"/>
      <c r="AB21" s="125"/>
      <c r="AC21" s="125"/>
      <c r="AD21" s="125"/>
      <c r="AE21" s="124"/>
      <c r="AF21" s="124"/>
      <c r="AG21" s="124"/>
      <c r="AH21" s="124"/>
      <c r="AI21" s="125"/>
      <c r="AJ21" s="125"/>
      <c r="AK21" s="125"/>
      <c r="AL21" s="125"/>
      <c r="AM21" s="125"/>
      <c r="AN21" s="124"/>
      <c r="AO21" s="124"/>
      <c r="AP21" s="124"/>
      <c r="AQ21" s="124"/>
      <c r="AR21" s="125"/>
      <c r="AS21" s="125"/>
      <c r="AT21" s="125"/>
      <c r="AU21" s="125"/>
    </row>
    <row r="22" spans="1:47" ht="17.850000000000001" customHeight="1" x14ac:dyDescent="0.25">
      <c r="A22" s="5">
        <f t="shared" si="0"/>
        <v>26</v>
      </c>
      <c r="B22" s="5">
        <f t="shared" si="1"/>
        <v>120</v>
      </c>
      <c r="C22" s="5">
        <f t="shared" si="2"/>
        <v>5</v>
      </c>
      <c r="D22" s="121" t="s">
        <v>52</v>
      </c>
      <c r="E22" s="124">
        <v>2</v>
      </c>
      <c r="F22" s="124">
        <v>0</v>
      </c>
      <c r="G22" s="124">
        <v>3</v>
      </c>
      <c r="H22" s="124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4">
        <v>0</v>
      </c>
      <c r="O22" s="124">
        <v>0</v>
      </c>
      <c r="P22" s="124">
        <v>0</v>
      </c>
      <c r="Q22" s="124">
        <v>0</v>
      </c>
      <c r="R22" s="125">
        <v>0</v>
      </c>
      <c r="S22" s="125">
        <v>0</v>
      </c>
      <c r="T22" s="125">
        <v>0</v>
      </c>
      <c r="U22" s="125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5"/>
      <c r="AB22" s="125"/>
      <c r="AC22" s="125"/>
      <c r="AD22" s="125"/>
      <c r="AE22" s="124"/>
      <c r="AF22" s="124"/>
      <c r="AG22" s="124"/>
      <c r="AH22" s="124"/>
      <c r="AI22" s="125"/>
      <c r="AJ22" s="125"/>
      <c r="AK22" s="125"/>
      <c r="AL22" s="125"/>
      <c r="AM22" s="125"/>
      <c r="AN22" s="124"/>
      <c r="AO22" s="124"/>
      <c r="AP22" s="124"/>
      <c r="AQ22" s="124"/>
      <c r="AR22" s="125"/>
      <c r="AS22" s="125"/>
      <c r="AT22" s="125"/>
      <c r="AU22" s="125"/>
    </row>
    <row r="23" spans="1:47" ht="17.850000000000001" customHeight="1" x14ac:dyDescent="0.25">
      <c r="A23" s="5">
        <f t="shared" si="0"/>
        <v>14</v>
      </c>
      <c r="B23" s="5">
        <f t="shared" si="1"/>
        <v>575</v>
      </c>
      <c r="C23" s="5">
        <f t="shared" si="2"/>
        <v>21</v>
      </c>
      <c r="D23" s="121" t="s">
        <v>77</v>
      </c>
      <c r="E23" s="124">
        <v>3</v>
      </c>
      <c r="F23" s="124">
        <v>0</v>
      </c>
      <c r="G23" s="124">
        <v>0</v>
      </c>
      <c r="H23" s="124">
        <v>0</v>
      </c>
      <c r="I23" s="125">
        <v>3</v>
      </c>
      <c r="J23" s="125">
        <v>0</v>
      </c>
      <c r="K23" s="125">
        <v>0</v>
      </c>
      <c r="L23" s="125">
        <v>3</v>
      </c>
      <c r="M23" s="125">
        <v>0</v>
      </c>
      <c r="N23" s="124">
        <v>0</v>
      </c>
      <c r="O23" s="124">
        <v>3</v>
      </c>
      <c r="P23" s="124">
        <v>0</v>
      </c>
      <c r="Q23" s="124">
        <v>0</v>
      </c>
      <c r="R23" s="125">
        <v>0</v>
      </c>
      <c r="S23" s="125">
        <v>3</v>
      </c>
      <c r="T23" s="125">
        <v>0</v>
      </c>
      <c r="U23" s="125">
        <v>0</v>
      </c>
      <c r="V23" s="124">
        <v>3</v>
      </c>
      <c r="W23" s="124">
        <v>0</v>
      </c>
      <c r="X23" s="124">
        <v>0</v>
      </c>
      <c r="Y23" s="124">
        <v>3</v>
      </c>
      <c r="Z23" s="124">
        <v>0</v>
      </c>
      <c r="AA23" s="125"/>
      <c r="AB23" s="125"/>
      <c r="AC23" s="125"/>
      <c r="AD23" s="125"/>
      <c r="AE23" s="124"/>
      <c r="AF23" s="124"/>
      <c r="AG23" s="124"/>
      <c r="AH23" s="124"/>
      <c r="AI23" s="125"/>
      <c r="AJ23" s="125"/>
      <c r="AK23" s="125"/>
      <c r="AL23" s="125"/>
      <c r="AM23" s="125"/>
      <c r="AN23" s="124"/>
      <c r="AO23" s="124"/>
      <c r="AP23" s="124"/>
      <c r="AQ23" s="124"/>
      <c r="AR23" s="125"/>
      <c r="AS23" s="125"/>
      <c r="AT23" s="125"/>
      <c r="AU23" s="125"/>
    </row>
    <row r="24" spans="1:47" ht="17.850000000000001" customHeight="1" x14ac:dyDescent="0.25">
      <c r="A24" s="5">
        <f t="shared" si="0"/>
        <v>10</v>
      </c>
      <c r="B24" s="5">
        <f t="shared" si="1"/>
        <v>1200</v>
      </c>
      <c r="C24" s="5">
        <f t="shared" si="2"/>
        <v>33</v>
      </c>
      <c r="D24" s="121" t="s">
        <v>76</v>
      </c>
      <c r="E24" s="124">
        <v>2</v>
      </c>
      <c r="F24" s="124">
        <v>0</v>
      </c>
      <c r="G24" s="124">
        <v>3</v>
      </c>
      <c r="H24" s="124">
        <v>0</v>
      </c>
      <c r="I24" s="125">
        <v>3</v>
      </c>
      <c r="J24" s="125">
        <v>2</v>
      </c>
      <c r="K24" s="125">
        <v>1</v>
      </c>
      <c r="L24" s="125">
        <v>3</v>
      </c>
      <c r="M24" s="125">
        <v>0</v>
      </c>
      <c r="N24" s="124">
        <v>0</v>
      </c>
      <c r="O24" s="124">
        <v>3</v>
      </c>
      <c r="P24" s="124">
        <v>2</v>
      </c>
      <c r="Q24" s="124">
        <v>0</v>
      </c>
      <c r="R24" s="125">
        <v>3</v>
      </c>
      <c r="S24" s="125">
        <v>3</v>
      </c>
      <c r="T24" s="125">
        <v>3</v>
      </c>
      <c r="U24" s="125">
        <v>0</v>
      </c>
      <c r="V24" s="124">
        <v>1</v>
      </c>
      <c r="W24" s="124">
        <v>0</v>
      </c>
      <c r="X24" s="124">
        <v>2</v>
      </c>
      <c r="Y24" s="124">
        <v>2</v>
      </c>
      <c r="Z24" s="124">
        <v>0</v>
      </c>
      <c r="AA24" s="125"/>
      <c r="AB24" s="125"/>
      <c r="AC24" s="125"/>
      <c r="AD24" s="125"/>
      <c r="AE24" s="124"/>
      <c r="AF24" s="124"/>
      <c r="AG24" s="124"/>
      <c r="AH24" s="124"/>
      <c r="AI24" s="125"/>
      <c r="AJ24" s="125"/>
      <c r="AK24" s="125"/>
      <c r="AL24" s="125"/>
      <c r="AM24" s="125"/>
      <c r="AN24" s="124"/>
      <c r="AO24" s="124"/>
      <c r="AP24" s="124"/>
      <c r="AQ24" s="124"/>
      <c r="AR24" s="125"/>
      <c r="AS24" s="125"/>
      <c r="AT24" s="125"/>
      <c r="AU24" s="125"/>
    </row>
    <row r="25" spans="1:47" ht="17.850000000000001" customHeight="1" x14ac:dyDescent="0.25">
      <c r="A25" s="5">
        <f t="shared" si="0"/>
        <v>1</v>
      </c>
      <c r="B25" s="5">
        <f t="shared" si="1"/>
        <v>1570</v>
      </c>
      <c r="C25" s="5">
        <f t="shared" si="2"/>
        <v>55</v>
      </c>
      <c r="D25" s="6" t="s">
        <v>71</v>
      </c>
      <c r="E25" s="122">
        <v>3</v>
      </c>
      <c r="F25" s="122">
        <v>3</v>
      </c>
      <c r="G25" s="122">
        <v>3</v>
      </c>
      <c r="H25" s="122">
        <v>3</v>
      </c>
      <c r="I25" s="123">
        <v>3</v>
      </c>
      <c r="J25" s="123">
        <v>3</v>
      </c>
      <c r="K25" s="123">
        <v>1</v>
      </c>
      <c r="L25" s="123">
        <v>3</v>
      </c>
      <c r="M25" s="124">
        <v>3</v>
      </c>
      <c r="N25" s="122">
        <v>3</v>
      </c>
      <c r="O25" s="122">
        <v>3</v>
      </c>
      <c r="P25" s="122">
        <v>3</v>
      </c>
      <c r="Q25" s="122">
        <v>0</v>
      </c>
      <c r="R25" s="123">
        <v>3</v>
      </c>
      <c r="S25" s="123">
        <v>3</v>
      </c>
      <c r="T25" s="123">
        <v>3</v>
      </c>
      <c r="U25" s="123">
        <v>0</v>
      </c>
      <c r="V25" s="122">
        <v>3</v>
      </c>
      <c r="W25" s="122">
        <v>3</v>
      </c>
      <c r="X25" s="122">
        <v>3</v>
      </c>
      <c r="Y25" s="122">
        <v>3</v>
      </c>
      <c r="Z25" s="125">
        <v>0</v>
      </c>
      <c r="AA25" s="123"/>
      <c r="AB25" s="123"/>
      <c r="AC25" s="123"/>
      <c r="AD25" s="123"/>
      <c r="AE25" s="122"/>
      <c r="AF25" s="122"/>
      <c r="AG25" s="122"/>
      <c r="AH25" s="122"/>
      <c r="AI25" s="123"/>
      <c r="AJ25" s="123"/>
      <c r="AK25" s="123"/>
      <c r="AL25" s="123"/>
      <c r="AM25" s="124"/>
      <c r="AN25" s="122"/>
      <c r="AO25" s="122"/>
      <c r="AP25" s="122"/>
      <c r="AQ25" s="122"/>
      <c r="AR25" s="123"/>
      <c r="AS25" s="123"/>
      <c r="AT25" s="123"/>
      <c r="AU25" s="123"/>
    </row>
    <row r="26" spans="1:47" ht="17.850000000000001" customHeight="1" x14ac:dyDescent="0.25">
      <c r="A26" s="5">
        <f t="shared" si="0"/>
        <v>15</v>
      </c>
      <c r="B26" s="5">
        <f t="shared" si="1"/>
        <v>645</v>
      </c>
      <c r="C26" s="5">
        <f t="shared" si="2"/>
        <v>18</v>
      </c>
      <c r="D26" s="6" t="s">
        <v>75</v>
      </c>
      <c r="E26" s="122">
        <v>0</v>
      </c>
      <c r="F26" s="122">
        <v>0</v>
      </c>
      <c r="G26" s="122">
        <v>0</v>
      </c>
      <c r="H26" s="122">
        <v>0</v>
      </c>
      <c r="I26" s="123">
        <v>0</v>
      </c>
      <c r="J26" s="123">
        <v>0</v>
      </c>
      <c r="K26" s="123">
        <v>0</v>
      </c>
      <c r="L26" s="123">
        <v>3</v>
      </c>
      <c r="M26" s="124">
        <v>0</v>
      </c>
      <c r="N26" s="122">
        <v>0</v>
      </c>
      <c r="O26" s="122">
        <v>3</v>
      </c>
      <c r="P26" s="122">
        <v>3</v>
      </c>
      <c r="Q26" s="122">
        <v>0</v>
      </c>
      <c r="R26" s="123">
        <v>3</v>
      </c>
      <c r="S26" s="123">
        <v>0</v>
      </c>
      <c r="T26" s="123">
        <v>2</v>
      </c>
      <c r="U26" s="123">
        <v>1</v>
      </c>
      <c r="V26" s="122">
        <v>3</v>
      </c>
      <c r="W26" s="122">
        <v>0</v>
      </c>
      <c r="X26" s="122">
        <v>0</v>
      </c>
      <c r="Y26" s="122">
        <v>0</v>
      </c>
      <c r="Z26" s="125">
        <v>0</v>
      </c>
      <c r="AA26" s="123"/>
      <c r="AB26" s="123"/>
      <c r="AC26" s="123"/>
      <c r="AD26" s="123"/>
      <c r="AE26" s="122"/>
      <c r="AF26" s="122"/>
      <c r="AG26" s="122"/>
      <c r="AH26" s="122"/>
      <c r="AI26" s="123"/>
      <c r="AJ26" s="123"/>
      <c r="AK26" s="123"/>
      <c r="AL26" s="123"/>
      <c r="AM26" s="124"/>
      <c r="AN26" s="122"/>
      <c r="AO26" s="122"/>
      <c r="AP26" s="122"/>
      <c r="AQ26" s="122"/>
      <c r="AR26" s="123"/>
      <c r="AS26" s="123"/>
      <c r="AT26" s="123"/>
      <c r="AU26" s="123"/>
    </row>
    <row r="27" spans="1:47" ht="17.850000000000001" customHeight="1" x14ac:dyDescent="0.25">
      <c r="A27" s="5">
        <f t="shared" si="0"/>
        <v>32</v>
      </c>
      <c r="B27" s="5">
        <f t="shared" si="1"/>
        <v>220</v>
      </c>
      <c r="C27" s="5">
        <f t="shared" si="2"/>
        <v>2</v>
      </c>
      <c r="D27" s="6" t="s">
        <v>43</v>
      </c>
      <c r="E27" s="122">
        <v>0</v>
      </c>
      <c r="F27" s="122">
        <v>0</v>
      </c>
      <c r="G27" s="122">
        <v>0</v>
      </c>
      <c r="H27" s="122">
        <v>0</v>
      </c>
      <c r="I27" s="123">
        <v>0</v>
      </c>
      <c r="J27" s="123">
        <v>0</v>
      </c>
      <c r="K27" s="123">
        <v>0</v>
      </c>
      <c r="L27" s="123">
        <v>0</v>
      </c>
      <c r="M27" s="124">
        <v>0</v>
      </c>
      <c r="N27" s="122">
        <v>0</v>
      </c>
      <c r="O27" s="122">
        <v>0</v>
      </c>
      <c r="P27" s="122">
        <v>0</v>
      </c>
      <c r="Q27" s="122">
        <v>0</v>
      </c>
      <c r="R27" s="123">
        <v>0</v>
      </c>
      <c r="S27" s="123">
        <v>0</v>
      </c>
      <c r="T27" s="123">
        <v>0</v>
      </c>
      <c r="U27" s="123">
        <v>0</v>
      </c>
      <c r="V27" s="122">
        <v>0</v>
      </c>
      <c r="W27" s="122">
        <v>0</v>
      </c>
      <c r="X27" s="122">
        <v>1</v>
      </c>
      <c r="Y27" s="122">
        <v>1</v>
      </c>
      <c r="Z27" s="125">
        <v>0</v>
      </c>
      <c r="AA27" s="123"/>
      <c r="AB27" s="123"/>
      <c r="AC27" s="123"/>
      <c r="AD27" s="123"/>
      <c r="AE27" s="122"/>
      <c r="AF27" s="122"/>
      <c r="AG27" s="122"/>
      <c r="AH27" s="122"/>
      <c r="AI27" s="123"/>
      <c r="AJ27" s="123"/>
      <c r="AK27" s="123"/>
      <c r="AL27" s="123"/>
      <c r="AM27" s="124"/>
      <c r="AN27" s="122"/>
      <c r="AO27" s="122"/>
      <c r="AP27" s="122"/>
      <c r="AQ27" s="122"/>
      <c r="AR27" s="123"/>
      <c r="AS27" s="123"/>
      <c r="AT27" s="123"/>
      <c r="AU27" s="123"/>
    </row>
    <row r="28" spans="1:47" ht="17.850000000000001" customHeight="1" x14ac:dyDescent="0.25">
      <c r="A28" s="5">
        <f t="shared" si="0"/>
        <v>18</v>
      </c>
      <c r="B28" s="5">
        <f t="shared" si="1"/>
        <v>475</v>
      </c>
      <c r="C28" s="5">
        <f t="shared" si="2"/>
        <v>14</v>
      </c>
      <c r="D28" s="6" t="s">
        <v>70</v>
      </c>
      <c r="E28" s="122">
        <v>0</v>
      </c>
      <c r="F28" s="122">
        <v>0</v>
      </c>
      <c r="G28" s="122">
        <v>3</v>
      </c>
      <c r="H28" s="122">
        <v>0</v>
      </c>
      <c r="I28" s="123">
        <v>0</v>
      </c>
      <c r="J28" s="123">
        <v>0</v>
      </c>
      <c r="K28" s="123">
        <v>0</v>
      </c>
      <c r="L28" s="123">
        <v>0</v>
      </c>
      <c r="M28" s="124">
        <v>0</v>
      </c>
      <c r="N28" s="122">
        <v>0</v>
      </c>
      <c r="O28" s="122">
        <v>0</v>
      </c>
      <c r="P28" s="122">
        <v>0</v>
      </c>
      <c r="Q28" s="122">
        <v>0</v>
      </c>
      <c r="R28" s="123">
        <v>0</v>
      </c>
      <c r="S28" s="123">
        <v>3</v>
      </c>
      <c r="T28" s="123">
        <v>0</v>
      </c>
      <c r="U28" s="123">
        <v>0</v>
      </c>
      <c r="V28" s="122">
        <v>0</v>
      </c>
      <c r="W28" s="122">
        <v>0</v>
      </c>
      <c r="X28" s="122">
        <v>3</v>
      </c>
      <c r="Y28" s="122">
        <v>2</v>
      </c>
      <c r="Z28" s="125">
        <v>3</v>
      </c>
      <c r="AA28" s="123"/>
      <c r="AB28" s="123"/>
      <c r="AC28" s="123"/>
      <c r="AD28" s="123"/>
      <c r="AE28" s="122"/>
      <c r="AF28" s="122"/>
      <c r="AG28" s="122"/>
      <c r="AH28" s="122"/>
      <c r="AI28" s="123"/>
      <c r="AJ28" s="123"/>
      <c r="AK28" s="123"/>
      <c r="AL28" s="123"/>
      <c r="AM28" s="124"/>
      <c r="AN28" s="122"/>
      <c r="AO28" s="122"/>
      <c r="AP28" s="122"/>
      <c r="AQ28" s="122"/>
      <c r="AR28" s="123"/>
      <c r="AS28" s="123"/>
      <c r="AT28" s="123"/>
      <c r="AU28" s="123"/>
    </row>
    <row r="29" spans="1:47" ht="17.850000000000001" customHeight="1" x14ac:dyDescent="0.25">
      <c r="A29" s="5">
        <f t="shared" si="0"/>
        <v>27</v>
      </c>
      <c r="B29" s="5">
        <f t="shared" si="1"/>
        <v>225</v>
      </c>
      <c r="C29" s="5">
        <f t="shared" si="2"/>
        <v>4</v>
      </c>
      <c r="D29" s="6" t="s">
        <v>74</v>
      </c>
      <c r="E29" s="122">
        <v>0</v>
      </c>
      <c r="F29" s="122">
        <v>0</v>
      </c>
      <c r="G29" s="122">
        <v>0</v>
      </c>
      <c r="H29" s="122">
        <v>0</v>
      </c>
      <c r="I29" s="123">
        <v>0</v>
      </c>
      <c r="J29" s="123">
        <v>0</v>
      </c>
      <c r="K29" s="123">
        <v>0</v>
      </c>
      <c r="L29" s="123">
        <v>0</v>
      </c>
      <c r="M29" s="124">
        <v>0</v>
      </c>
      <c r="N29" s="122">
        <v>0</v>
      </c>
      <c r="O29" s="122">
        <v>0</v>
      </c>
      <c r="P29" s="122">
        <v>0</v>
      </c>
      <c r="Q29" s="122">
        <v>0</v>
      </c>
      <c r="R29" s="123">
        <v>0</v>
      </c>
      <c r="S29" s="123">
        <v>0</v>
      </c>
      <c r="T29" s="123">
        <v>0</v>
      </c>
      <c r="U29" s="123">
        <v>0</v>
      </c>
      <c r="V29" s="122">
        <v>0</v>
      </c>
      <c r="W29" s="122">
        <v>0</v>
      </c>
      <c r="X29" s="122">
        <v>0</v>
      </c>
      <c r="Y29" s="122">
        <v>2</v>
      </c>
      <c r="Z29" s="125">
        <v>2</v>
      </c>
      <c r="AA29" s="123"/>
      <c r="AB29" s="123"/>
      <c r="AC29" s="123"/>
      <c r="AD29" s="123"/>
      <c r="AE29" s="122"/>
      <c r="AF29" s="122"/>
      <c r="AG29" s="122"/>
      <c r="AH29" s="122"/>
      <c r="AI29" s="123"/>
      <c r="AJ29" s="123"/>
      <c r="AK29" s="123"/>
      <c r="AL29" s="123"/>
      <c r="AM29" s="124"/>
      <c r="AN29" s="122"/>
      <c r="AO29" s="122"/>
      <c r="AP29" s="122"/>
      <c r="AQ29" s="122"/>
      <c r="AR29" s="123"/>
      <c r="AS29" s="123"/>
      <c r="AT29" s="123"/>
      <c r="AU29" s="123"/>
    </row>
    <row r="30" spans="1:47" ht="17.850000000000001" customHeight="1" x14ac:dyDescent="0.25">
      <c r="A30" s="5">
        <f t="shared" si="0"/>
        <v>35</v>
      </c>
      <c r="B30" s="5">
        <f t="shared" si="1"/>
        <v>0</v>
      </c>
      <c r="C30" s="5">
        <f t="shared" si="2"/>
        <v>0</v>
      </c>
      <c r="D30" s="6" t="s">
        <v>40</v>
      </c>
      <c r="E30" s="122">
        <v>0</v>
      </c>
      <c r="F30" s="122">
        <v>0</v>
      </c>
      <c r="G30" s="122">
        <v>0</v>
      </c>
      <c r="H30" s="122">
        <v>0</v>
      </c>
      <c r="I30" s="123">
        <v>0</v>
      </c>
      <c r="J30" s="123">
        <v>0</v>
      </c>
      <c r="K30" s="123">
        <v>0</v>
      </c>
      <c r="L30" s="123">
        <v>0</v>
      </c>
      <c r="M30" s="124">
        <v>0</v>
      </c>
      <c r="N30" s="122">
        <v>0</v>
      </c>
      <c r="O30" s="122">
        <v>0</v>
      </c>
      <c r="P30" s="122">
        <v>0</v>
      </c>
      <c r="Q30" s="122">
        <v>0</v>
      </c>
      <c r="R30" s="123">
        <v>0</v>
      </c>
      <c r="S30" s="123">
        <v>0</v>
      </c>
      <c r="T30" s="123">
        <v>0</v>
      </c>
      <c r="U30" s="123">
        <v>0</v>
      </c>
      <c r="V30" s="122">
        <v>0</v>
      </c>
      <c r="W30" s="122">
        <v>0</v>
      </c>
      <c r="X30" s="122">
        <v>0</v>
      </c>
      <c r="Y30" s="122">
        <v>0</v>
      </c>
      <c r="Z30" s="125">
        <v>0</v>
      </c>
      <c r="AA30" s="123"/>
      <c r="AB30" s="123"/>
      <c r="AC30" s="123"/>
      <c r="AD30" s="123"/>
      <c r="AE30" s="122"/>
      <c r="AF30" s="122"/>
      <c r="AG30" s="122"/>
      <c r="AH30" s="122"/>
      <c r="AI30" s="123"/>
      <c r="AJ30" s="123"/>
      <c r="AK30" s="123"/>
      <c r="AL30" s="123"/>
      <c r="AM30" s="124"/>
      <c r="AN30" s="122"/>
      <c r="AO30" s="122"/>
      <c r="AP30" s="122"/>
      <c r="AQ30" s="122"/>
      <c r="AR30" s="123"/>
      <c r="AS30" s="123"/>
      <c r="AT30" s="123"/>
      <c r="AU30" s="123"/>
    </row>
    <row r="31" spans="1:47" ht="17.850000000000001" customHeight="1" x14ac:dyDescent="0.25">
      <c r="A31" s="5">
        <f t="shared" si="0"/>
        <v>17</v>
      </c>
      <c r="B31" s="5">
        <f t="shared" si="1"/>
        <v>425</v>
      </c>
      <c r="C31" s="5">
        <f t="shared" si="2"/>
        <v>15</v>
      </c>
      <c r="D31" s="6" t="s">
        <v>35</v>
      </c>
      <c r="E31" s="122">
        <v>3</v>
      </c>
      <c r="F31" s="122">
        <v>0</v>
      </c>
      <c r="G31" s="122">
        <v>0</v>
      </c>
      <c r="H31" s="122">
        <v>0</v>
      </c>
      <c r="I31" s="123">
        <v>0</v>
      </c>
      <c r="J31" s="123">
        <v>3</v>
      </c>
      <c r="K31" s="123">
        <v>0</v>
      </c>
      <c r="L31" s="123">
        <v>0</v>
      </c>
      <c r="M31" s="124">
        <v>0</v>
      </c>
      <c r="N31" s="122">
        <v>0</v>
      </c>
      <c r="O31" s="122">
        <v>0</v>
      </c>
      <c r="P31" s="122">
        <v>3</v>
      </c>
      <c r="Q31" s="122">
        <v>0</v>
      </c>
      <c r="R31" s="123">
        <v>0</v>
      </c>
      <c r="S31" s="123">
        <v>0</v>
      </c>
      <c r="T31" s="123">
        <v>3</v>
      </c>
      <c r="U31" s="123">
        <v>3</v>
      </c>
      <c r="V31" s="122">
        <v>0</v>
      </c>
      <c r="W31" s="122">
        <v>0</v>
      </c>
      <c r="X31" s="122">
        <v>0</v>
      </c>
      <c r="Y31" s="122">
        <v>0</v>
      </c>
      <c r="Z31" s="125">
        <v>0</v>
      </c>
      <c r="AA31" s="123"/>
      <c r="AB31" s="123"/>
      <c r="AC31" s="123"/>
      <c r="AD31" s="123"/>
      <c r="AE31" s="122"/>
      <c r="AF31" s="122"/>
      <c r="AG31" s="122"/>
      <c r="AH31" s="122"/>
      <c r="AI31" s="123"/>
      <c r="AJ31" s="123"/>
      <c r="AK31" s="123"/>
      <c r="AL31" s="123"/>
      <c r="AM31" s="124"/>
      <c r="AN31" s="122"/>
      <c r="AO31" s="122"/>
      <c r="AP31" s="122"/>
      <c r="AQ31" s="122"/>
      <c r="AR31" s="123"/>
      <c r="AS31" s="123"/>
      <c r="AT31" s="123"/>
      <c r="AU31" s="123"/>
    </row>
    <row r="32" spans="1:47" ht="17.850000000000001" customHeight="1" x14ac:dyDescent="0.25">
      <c r="A32" s="5">
        <f t="shared" si="0"/>
        <v>34</v>
      </c>
      <c r="B32" s="5">
        <f t="shared" si="1"/>
        <v>120</v>
      </c>
      <c r="C32" s="5">
        <f t="shared" si="2"/>
        <v>1</v>
      </c>
      <c r="D32" s="6" t="s">
        <v>45</v>
      </c>
      <c r="E32" s="122">
        <v>0</v>
      </c>
      <c r="F32" s="122">
        <v>0</v>
      </c>
      <c r="G32" s="122">
        <v>0</v>
      </c>
      <c r="H32" s="122">
        <v>0</v>
      </c>
      <c r="I32" s="123">
        <v>0</v>
      </c>
      <c r="J32" s="123">
        <v>0</v>
      </c>
      <c r="K32" s="123">
        <v>0</v>
      </c>
      <c r="L32" s="123">
        <v>0</v>
      </c>
      <c r="M32" s="124">
        <v>0</v>
      </c>
      <c r="N32" s="122">
        <v>0</v>
      </c>
      <c r="O32" s="122">
        <v>0</v>
      </c>
      <c r="P32" s="122">
        <v>0</v>
      </c>
      <c r="Q32" s="122">
        <v>0</v>
      </c>
      <c r="R32" s="123">
        <v>0</v>
      </c>
      <c r="S32" s="123">
        <v>0</v>
      </c>
      <c r="T32" s="123">
        <v>0</v>
      </c>
      <c r="U32" s="123">
        <v>0</v>
      </c>
      <c r="V32" s="122">
        <v>0</v>
      </c>
      <c r="W32" s="122">
        <v>0</v>
      </c>
      <c r="X32" s="122">
        <v>1</v>
      </c>
      <c r="Y32" s="122">
        <v>0</v>
      </c>
      <c r="Z32" s="125">
        <v>0</v>
      </c>
      <c r="AA32" s="123"/>
      <c r="AB32" s="123"/>
      <c r="AC32" s="123"/>
      <c r="AD32" s="123"/>
      <c r="AE32" s="122"/>
      <c r="AF32" s="122"/>
      <c r="AG32" s="122"/>
      <c r="AH32" s="122"/>
      <c r="AI32" s="123"/>
      <c r="AJ32" s="123"/>
      <c r="AK32" s="123"/>
      <c r="AL32" s="123"/>
      <c r="AM32" s="124"/>
      <c r="AN32" s="122"/>
      <c r="AO32" s="122"/>
      <c r="AP32" s="122"/>
      <c r="AQ32" s="122"/>
      <c r="AR32" s="123"/>
      <c r="AS32" s="123"/>
      <c r="AT32" s="123"/>
      <c r="AU32" s="123"/>
    </row>
    <row r="33" spans="1:47" ht="17.850000000000001" customHeight="1" x14ac:dyDescent="0.25">
      <c r="A33" s="5">
        <f t="shared" si="0"/>
        <v>29</v>
      </c>
      <c r="B33" s="5">
        <f t="shared" si="1"/>
        <v>70</v>
      </c>
      <c r="C33" s="5">
        <f t="shared" si="2"/>
        <v>3</v>
      </c>
      <c r="D33" s="6" t="s">
        <v>41</v>
      </c>
      <c r="E33" s="122">
        <v>0</v>
      </c>
      <c r="F33" s="122">
        <v>0</v>
      </c>
      <c r="G33" s="122">
        <v>0</v>
      </c>
      <c r="H33" s="122">
        <v>0</v>
      </c>
      <c r="I33" s="123">
        <v>0</v>
      </c>
      <c r="J33" s="123">
        <v>0</v>
      </c>
      <c r="K33" s="123">
        <v>0</v>
      </c>
      <c r="L33" s="123">
        <v>0</v>
      </c>
      <c r="M33" s="124">
        <v>0</v>
      </c>
      <c r="N33" s="122">
        <v>0</v>
      </c>
      <c r="O33" s="122">
        <v>0</v>
      </c>
      <c r="P33" s="122">
        <v>0</v>
      </c>
      <c r="Q33" s="122">
        <v>0</v>
      </c>
      <c r="R33" s="123">
        <v>0</v>
      </c>
      <c r="S33" s="123">
        <v>3</v>
      </c>
      <c r="T33" s="123">
        <v>0</v>
      </c>
      <c r="U33" s="123">
        <v>0</v>
      </c>
      <c r="V33" s="122">
        <v>0</v>
      </c>
      <c r="W33" s="122">
        <v>0</v>
      </c>
      <c r="X33" s="122">
        <v>0</v>
      </c>
      <c r="Y33" s="122">
        <v>0</v>
      </c>
      <c r="Z33" s="125">
        <v>0</v>
      </c>
      <c r="AA33" s="123"/>
      <c r="AB33" s="123"/>
      <c r="AC33" s="123"/>
      <c r="AD33" s="123"/>
      <c r="AE33" s="122"/>
      <c r="AF33" s="122"/>
      <c r="AG33" s="122"/>
      <c r="AH33" s="122"/>
      <c r="AI33" s="123"/>
      <c r="AJ33" s="123"/>
      <c r="AK33" s="123"/>
      <c r="AL33" s="123"/>
      <c r="AM33" s="124"/>
      <c r="AN33" s="122"/>
      <c r="AO33" s="122"/>
      <c r="AP33" s="122"/>
      <c r="AQ33" s="122"/>
      <c r="AR33" s="123"/>
      <c r="AS33" s="123"/>
      <c r="AT33" s="123"/>
      <c r="AU33" s="123"/>
    </row>
    <row r="34" spans="1:47" ht="17.850000000000001" customHeight="1" x14ac:dyDescent="0.25">
      <c r="A34" s="5">
        <f t="shared" si="0"/>
        <v>24</v>
      </c>
      <c r="B34" s="5">
        <f t="shared" si="1"/>
        <v>150</v>
      </c>
      <c r="C34" s="5">
        <f t="shared" si="2"/>
        <v>6</v>
      </c>
      <c r="D34" s="6" t="s">
        <v>37</v>
      </c>
      <c r="E34" s="122">
        <v>0</v>
      </c>
      <c r="F34" s="122">
        <v>0</v>
      </c>
      <c r="G34" s="122">
        <v>0</v>
      </c>
      <c r="H34" s="122">
        <v>0</v>
      </c>
      <c r="I34" s="123">
        <v>0</v>
      </c>
      <c r="J34" s="123">
        <v>0</v>
      </c>
      <c r="K34" s="123">
        <v>0</v>
      </c>
      <c r="L34" s="123">
        <v>0</v>
      </c>
      <c r="M34" s="124">
        <v>0</v>
      </c>
      <c r="N34" s="122">
        <v>0</v>
      </c>
      <c r="O34" s="122">
        <v>0</v>
      </c>
      <c r="P34" s="122">
        <v>0</v>
      </c>
      <c r="Q34" s="122">
        <v>0</v>
      </c>
      <c r="R34" s="123">
        <v>0</v>
      </c>
      <c r="S34" s="123">
        <v>3</v>
      </c>
      <c r="T34" s="123">
        <v>0</v>
      </c>
      <c r="U34" s="123">
        <v>0</v>
      </c>
      <c r="V34" s="122">
        <v>0</v>
      </c>
      <c r="W34" s="122">
        <v>3</v>
      </c>
      <c r="X34" s="122">
        <v>0</v>
      </c>
      <c r="Y34" s="122">
        <v>0</v>
      </c>
      <c r="Z34" s="125">
        <v>0</v>
      </c>
      <c r="AA34" s="123"/>
      <c r="AB34" s="123"/>
      <c r="AC34" s="123"/>
      <c r="AD34" s="123"/>
      <c r="AE34" s="122"/>
      <c r="AF34" s="122"/>
      <c r="AG34" s="122"/>
      <c r="AH34" s="122"/>
      <c r="AI34" s="123"/>
      <c r="AJ34" s="123"/>
      <c r="AK34" s="123"/>
      <c r="AL34" s="123"/>
      <c r="AM34" s="124"/>
      <c r="AN34" s="122"/>
      <c r="AO34" s="122"/>
      <c r="AP34" s="122"/>
      <c r="AQ34" s="122"/>
      <c r="AR34" s="123"/>
      <c r="AS34" s="123"/>
      <c r="AT34" s="123"/>
      <c r="AU34" s="123"/>
    </row>
    <row r="35" spans="1:47" ht="17.850000000000001" customHeight="1" x14ac:dyDescent="0.25">
      <c r="A35" s="5">
        <f t="shared" si="0"/>
        <v>24</v>
      </c>
      <c r="B35" s="5">
        <f t="shared" si="1"/>
        <v>165</v>
      </c>
      <c r="C35" s="5">
        <f t="shared" si="2"/>
        <v>6</v>
      </c>
      <c r="D35" s="121" t="s">
        <v>46</v>
      </c>
      <c r="E35" s="124">
        <v>0</v>
      </c>
      <c r="F35" s="124">
        <v>0</v>
      </c>
      <c r="G35" s="124">
        <v>0</v>
      </c>
      <c r="H35" s="124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4">
        <v>0</v>
      </c>
      <c r="O35" s="124">
        <v>0</v>
      </c>
      <c r="P35" s="124">
        <v>0</v>
      </c>
      <c r="Q35" s="124">
        <v>0</v>
      </c>
      <c r="R35" s="125">
        <v>3</v>
      </c>
      <c r="S35" s="125">
        <v>3</v>
      </c>
      <c r="T35" s="125">
        <v>0</v>
      </c>
      <c r="U35" s="125">
        <v>0</v>
      </c>
      <c r="V35" s="124">
        <v>0</v>
      </c>
      <c r="W35" s="124">
        <v>0</v>
      </c>
      <c r="X35" s="124">
        <v>0</v>
      </c>
      <c r="Y35" s="124">
        <v>0</v>
      </c>
      <c r="Z35" s="124">
        <v>0</v>
      </c>
      <c r="AA35" s="125"/>
      <c r="AB35" s="125"/>
      <c r="AC35" s="125"/>
      <c r="AD35" s="125"/>
      <c r="AE35" s="124"/>
      <c r="AF35" s="124"/>
      <c r="AG35" s="124"/>
      <c r="AH35" s="124"/>
      <c r="AI35" s="125"/>
      <c r="AJ35" s="125"/>
      <c r="AK35" s="125"/>
      <c r="AL35" s="125"/>
      <c r="AM35" s="125"/>
      <c r="AN35" s="124"/>
      <c r="AO35" s="124"/>
      <c r="AP35" s="124"/>
      <c r="AQ35" s="124"/>
      <c r="AR35" s="125"/>
      <c r="AS35" s="125"/>
      <c r="AT35" s="125"/>
      <c r="AU35" s="125"/>
    </row>
    <row r="36" spans="1:47" ht="17.850000000000001" customHeight="1" x14ac:dyDescent="0.25">
      <c r="A36" s="5">
        <f t="shared" si="0"/>
        <v>35</v>
      </c>
      <c r="B36" s="5">
        <f t="shared" si="1"/>
        <v>0</v>
      </c>
      <c r="C36" s="5">
        <f t="shared" si="2"/>
        <v>0</v>
      </c>
      <c r="D36" s="121" t="s">
        <v>39</v>
      </c>
      <c r="E36" s="124">
        <v>0</v>
      </c>
      <c r="F36" s="124">
        <v>0</v>
      </c>
      <c r="G36" s="124">
        <v>0</v>
      </c>
      <c r="H36" s="124">
        <v>0</v>
      </c>
      <c r="I36" s="125">
        <v>0</v>
      </c>
      <c r="J36" s="125">
        <v>0</v>
      </c>
      <c r="K36" s="125">
        <v>0</v>
      </c>
      <c r="L36" s="125">
        <v>0</v>
      </c>
      <c r="M36" s="125">
        <v>0</v>
      </c>
      <c r="N36" s="124">
        <v>0</v>
      </c>
      <c r="O36" s="124">
        <v>0</v>
      </c>
      <c r="P36" s="124">
        <v>0</v>
      </c>
      <c r="Q36" s="124">
        <v>0</v>
      </c>
      <c r="R36" s="125">
        <v>0</v>
      </c>
      <c r="S36" s="125">
        <v>0</v>
      </c>
      <c r="T36" s="125">
        <v>0</v>
      </c>
      <c r="U36" s="125">
        <v>0</v>
      </c>
      <c r="V36" s="124">
        <v>0</v>
      </c>
      <c r="W36" s="124">
        <v>0</v>
      </c>
      <c r="X36" s="124">
        <v>0</v>
      </c>
      <c r="Y36" s="124">
        <v>0</v>
      </c>
      <c r="Z36" s="124">
        <v>0</v>
      </c>
      <c r="AA36" s="125"/>
      <c r="AB36" s="125"/>
      <c r="AC36" s="125"/>
      <c r="AD36" s="125"/>
      <c r="AE36" s="124"/>
      <c r="AF36" s="124"/>
      <c r="AG36" s="124"/>
      <c r="AH36" s="124"/>
      <c r="AI36" s="125"/>
      <c r="AJ36" s="125"/>
      <c r="AK36" s="125"/>
      <c r="AL36" s="125"/>
      <c r="AM36" s="125"/>
      <c r="AN36" s="124"/>
      <c r="AO36" s="124"/>
      <c r="AP36" s="124"/>
      <c r="AQ36" s="124"/>
      <c r="AR36" s="125"/>
      <c r="AS36" s="125"/>
      <c r="AT36" s="125"/>
      <c r="AU36" s="125"/>
    </row>
    <row r="37" spans="1:47" ht="17.850000000000001" customHeight="1" x14ac:dyDescent="0.25">
      <c r="A37" s="5">
        <f t="shared" si="0"/>
        <v>29</v>
      </c>
      <c r="B37" s="5">
        <f t="shared" si="1"/>
        <v>70</v>
      </c>
      <c r="C37" s="5">
        <f t="shared" si="2"/>
        <v>3</v>
      </c>
      <c r="D37" s="121" t="s">
        <v>80</v>
      </c>
      <c r="E37" s="124">
        <v>0</v>
      </c>
      <c r="F37" s="124">
        <v>0</v>
      </c>
      <c r="G37" s="124">
        <v>0</v>
      </c>
      <c r="H37" s="124">
        <v>0</v>
      </c>
      <c r="I37" s="125">
        <v>0</v>
      </c>
      <c r="J37" s="125">
        <v>0</v>
      </c>
      <c r="K37" s="125">
        <v>0</v>
      </c>
      <c r="L37" s="125">
        <v>0</v>
      </c>
      <c r="M37" s="125">
        <v>0</v>
      </c>
      <c r="N37" s="124">
        <v>0</v>
      </c>
      <c r="O37" s="124">
        <v>0</v>
      </c>
      <c r="P37" s="124">
        <v>0</v>
      </c>
      <c r="Q37" s="124">
        <v>0</v>
      </c>
      <c r="R37" s="125">
        <v>0</v>
      </c>
      <c r="S37" s="125">
        <v>3</v>
      </c>
      <c r="T37" s="125">
        <v>0</v>
      </c>
      <c r="U37" s="125">
        <v>0</v>
      </c>
      <c r="V37" s="124">
        <v>0</v>
      </c>
      <c r="W37" s="124">
        <v>0</v>
      </c>
      <c r="X37" s="124">
        <v>0</v>
      </c>
      <c r="Y37" s="124">
        <v>0</v>
      </c>
      <c r="Z37" s="124">
        <v>0</v>
      </c>
      <c r="AA37" s="125"/>
      <c r="AB37" s="125"/>
      <c r="AC37" s="125"/>
      <c r="AD37" s="125"/>
      <c r="AE37" s="124"/>
      <c r="AF37" s="124"/>
      <c r="AG37" s="124"/>
      <c r="AH37" s="124"/>
      <c r="AI37" s="125"/>
      <c r="AJ37" s="125"/>
      <c r="AK37" s="125"/>
      <c r="AL37" s="125"/>
      <c r="AM37" s="125"/>
      <c r="AN37" s="124"/>
      <c r="AO37" s="124"/>
      <c r="AP37" s="124"/>
      <c r="AQ37" s="124"/>
      <c r="AR37" s="125"/>
      <c r="AS37" s="125"/>
      <c r="AT37" s="125"/>
      <c r="AU37" s="125"/>
    </row>
    <row r="38" spans="1:47" ht="17.850000000000001" customHeight="1" x14ac:dyDescent="0.25">
      <c r="A38" s="5">
        <f t="shared" si="0"/>
        <v>20</v>
      </c>
      <c r="B38" s="5">
        <f t="shared" si="1"/>
        <v>435</v>
      </c>
      <c r="C38" s="5">
        <f t="shared" si="2"/>
        <v>12</v>
      </c>
      <c r="D38" s="121" t="s">
        <v>116</v>
      </c>
      <c r="E38" s="124">
        <v>0</v>
      </c>
      <c r="F38" s="124">
        <v>0</v>
      </c>
      <c r="G38" s="124">
        <v>0</v>
      </c>
      <c r="H38" s="124">
        <v>0</v>
      </c>
      <c r="I38" s="125">
        <v>0</v>
      </c>
      <c r="J38" s="125">
        <v>2</v>
      </c>
      <c r="K38" s="125">
        <v>0</v>
      </c>
      <c r="L38" s="125">
        <v>0</v>
      </c>
      <c r="M38" s="125">
        <v>0</v>
      </c>
      <c r="N38" s="124">
        <v>2</v>
      </c>
      <c r="O38" s="124">
        <v>0</v>
      </c>
      <c r="P38" s="124">
        <v>0</v>
      </c>
      <c r="Q38" s="124">
        <v>0</v>
      </c>
      <c r="R38" s="125">
        <v>0</v>
      </c>
      <c r="S38" s="125">
        <v>0</v>
      </c>
      <c r="T38" s="125">
        <v>0</v>
      </c>
      <c r="U38" s="125">
        <v>3</v>
      </c>
      <c r="V38" s="124">
        <v>0</v>
      </c>
      <c r="W38" s="124">
        <v>2</v>
      </c>
      <c r="X38" s="124">
        <v>0</v>
      </c>
      <c r="Y38" s="124">
        <v>3</v>
      </c>
      <c r="Z38" s="124">
        <v>0</v>
      </c>
      <c r="AA38" s="125"/>
      <c r="AB38" s="125"/>
      <c r="AC38" s="125"/>
      <c r="AD38" s="125"/>
      <c r="AE38" s="124"/>
      <c r="AF38" s="124"/>
      <c r="AG38" s="124"/>
      <c r="AH38" s="124"/>
      <c r="AI38" s="125"/>
      <c r="AJ38" s="125"/>
      <c r="AK38" s="125"/>
      <c r="AL38" s="125"/>
      <c r="AM38" s="125"/>
      <c r="AN38" s="124"/>
      <c r="AO38" s="124"/>
      <c r="AP38" s="124"/>
      <c r="AQ38" s="124"/>
      <c r="AR38" s="125"/>
      <c r="AS38" s="125"/>
      <c r="AT38" s="125"/>
      <c r="AU38" s="125"/>
    </row>
    <row r="39" spans="1:47" ht="17.850000000000001" customHeight="1" x14ac:dyDescent="0.25">
      <c r="A39" s="5">
        <f t="shared" si="0"/>
        <v>35</v>
      </c>
      <c r="B39" s="5">
        <f t="shared" si="1"/>
        <v>0</v>
      </c>
      <c r="C39" s="5">
        <f t="shared" si="2"/>
        <v>0</v>
      </c>
      <c r="D39" s="121" t="s">
        <v>55</v>
      </c>
      <c r="E39" s="124">
        <v>0</v>
      </c>
      <c r="F39" s="124">
        <v>0</v>
      </c>
      <c r="G39" s="124">
        <v>0</v>
      </c>
      <c r="H39" s="124">
        <v>0</v>
      </c>
      <c r="I39" s="125">
        <v>0</v>
      </c>
      <c r="J39" s="125">
        <v>0</v>
      </c>
      <c r="K39" s="125">
        <v>0</v>
      </c>
      <c r="L39" s="125">
        <v>0</v>
      </c>
      <c r="M39" s="125">
        <v>0</v>
      </c>
      <c r="N39" s="124">
        <v>0</v>
      </c>
      <c r="O39" s="124">
        <v>0</v>
      </c>
      <c r="P39" s="124">
        <v>0</v>
      </c>
      <c r="Q39" s="124">
        <v>0</v>
      </c>
      <c r="R39" s="125">
        <v>0</v>
      </c>
      <c r="S39" s="125">
        <v>0</v>
      </c>
      <c r="T39" s="125">
        <v>0</v>
      </c>
      <c r="U39" s="125">
        <v>0</v>
      </c>
      <c r="V39" s="124">
        <v>0</v>
      </c>
      <c r="W39" s="124">
        <v>0</v>
      </c>
      <c r="X39" s="124">
        <v>0</v>
      </c>
      <c r="Y39" s="124">
        <v>0</v>
      </c>
      <c r="Z39" s="124">
        <v>0</v>
      </c>
      <c r="AA39" s="125"/>
      <c r="AB39" s="125"/>
      <c r="AC39" s="125"/>
      <c r="AD39" s="125"/>
      <c r="AE39" s="124"/>
      <c r="AF39" s="124"/>
      <c r="AG39" s="124"/>
      <c r="AH39" s="124"/>
      <c r="AI39" s="125"/>
      <c r="AJ39" s="125"/>
      <c r="AK39" s="125"/>
      <c r="AL39" s="125"/>
      <c r="AM39" s="125"/>
      <c r="AN39" s="124"/>
      <c r="AO39" s="124"/>
      <c r="AP39" s="124"/>
      <c r="AQ39" s="124"/>
      <c r="AR39" s="125"/>
      <c r="AS39" s="125"/>
      <c r="AT39" s="125"/>
      <c r="AU39" s="125"/>
    </row>
    <row r="40" spans="1:47" ht="17.850000000000001" customHeight="1" x14ac:dyDescent="0.25">
      <c r="A40" s="5">
        <f t="shared" si="0"/>
        <v>20</v>
      </c>
      <c r="B40" s="5">
        <f t="shared" si="1"/>
        <v>315</v>
      </c>
      <c r="C40" s="5">
        <f t="shared" si="2"/>
        <v>12</v>
      </c>
      <c r="D40" s="121" t="s">
        <v>34</v>
      </c>
      <c r="E40" s="124">
        <v>3</v>
      </c>
      <c r="F40" s="124">
        <v>0</v>
      </c>
      <c r="G40" s="124">
        <v>0</v>
      </c>
      <c r="H40" s="124">
        <v>0</v>
      </c>
      <c r="I40" s="125">
        <v>0</v>
      </c>
      <c r="J40" s="125">
        <v>0</v>
      </c>
      <c r="K40" s="125">
        <v>0</v>
      </c>
      <c r="L40" s="125">
        <v>0</v>
      </c>
      <c r="M40" s="125">
        <v>0</v>
      </c>
      <c r="N40" s="124">
        <v>0</v>
      </c>
      <c r="O40" s="124">
        <v>0</v>
      </c>
      <c r="P40" s="124">
        <v>3</v>
      </c>
      <c r="Q40" s="124">
        <v>0</v>
      </c>
      <c r="R40" s="125">
        <v>3</v>
      </c>
      <c r="S40" s="125">
        <v>0</v>
      </c>
      <c r="T40" s="125">
        <v>0</v>
      </c>
      <c r="U40" s="125">
        <v>3</v>
      </c>
      <c r="V40" s="124">
        <v>0</v>
      </c>
      <c r="W40" s="124">
        <v>0</v>
      </c>
      <c r="X40" s="124">
        <v>0</v>
      </c>
      <c r="Y40" s="124">
        <v>0</v>
      </c>
      <c r="Z40" s="124">
        <v>0</v>
      </c>
      <c r="AA40" s="125"/>
      <c r="AB40" s="125"/>
      <c r="AC40" s="125"/>
      <c r="AD40" s="125"/>
      <c r="AE40" s="124"/>
      <c r="AF40" s="124"/>
      <c r="AG40" s="124"/>
      <c r="AH40" s="124"/>
      <c r="AI40" s="125"/>
      <c r="AJ40" s="125"/>
      <c r="AK40" s="125"/>
      <c r="AL40" s="125"/>
      <c r="AM40" s="125"/>
      <c r="AN40" s="124"/>
      <c r="AO40" s="124"/>
      <c r="AP40" s="124"/>
      <c r="AQ40" s="124"/>
      <c r="AR40" s="125"/>
      <c r="AS40" s="125"/>
      <c r="AT40" s="125"/>
      <c r="AU40" s="125"/>
    </row>
    <row r="41" spans="1:47" ht="17.850000000000001" customHeight="1" x14ac:dyDescent="0.25">
      <c r="A41" s="5">
        <f t="shared" si="0"/>
        <v>35</v>
      </c>
      <c r="B41" s="5">
        <f t="shared" si="1"/>
        <v>0</v>
      </c>
      <c r="C41" s="5">
        <f t="shared" si="2"/>
        <v>0</v>
      </c>
      <c r="D41" s="121" t="s">
        <v>51</v>
      </c>
      <c r="E41" s="124">
        <v>0</v>
      </c>
      <c r="F41" s="124">
        <v>0</v>
      </c>
      <c r="G41" s="124">
        <v>0</v>
      </c>
      <c r="H41" s="124">
        <v>0</v>
      </c>
      <c r="I41" s="125">
        <v>0</v>
      </c>
      <c r="J41" s="125">
        <v>0</v>
      </c>
      <c r="K41" s="125">
        <v>0</v>
      </c>
      <c r="L41" s="125">
        <v>0</v>
      </c>
      <c r="M41" s="125">
        <v>0</v>
      </c>
      <c r="N41" s="124">
        <v>0</v>
      </c>
      <c r="O41" s="124">
        <v>0</v>
      </c>
      <c r="P41" s="124">
        <v>0</v>
      </c>
      <c r="Q41" s="124">
        <v>0</v>
      </c>
      <c r="R41" s="125">
        <v>0</v>
      </c>
      <c r="S41" s="125">
        <v>0</v>
      </c>
      <c r="T41" s="125">
        <v>0</v>
      </c>
      <c r="U41" s="125">
        <v>0</v>
      </c>
      <c r="V41" s="124">
        <v>0</v>
      </c>
      <c r="W41" s="124">
        <v>0</v>
      </c>
      <c r="X41" s="124">
        <v>0</v>
      </c>
      <c r="Y41" s="124">
        <v>0</v>
      </c>
      <c r="Z41" s="124">
        <v>0</v>
      </c>
      <c r="AA41" s="125"/>
      <c r="AB41" s="125"/>
      <c r="AC41" s="125"/>
      <c r="AD41" s="125"/>
      <c r="AE41" s="124"/>
      <c r="AF41" s="124"/>
      <c r="AG41" s="124"/>
      <c r="AH41" s="124"/>
      <c r="AI41" s="125"/>
      <c r="AJ41" s="125"/>
      <c r="AK41" s="125"/>
      <c r="AL41" s="125"/>
      <c r="AM41" s="125"/>
      <c r="AN41" s="124"/>
      <c r="AO41" s="124"/>
      <c r="AP41" s="124"/>
      <c r="AQ41" s="124"/>
      <c r="AR41" s="125"/>
      <c r="AS41" s="125"/>
      <c r="AT41" s="125"/>
      <c r="AU41" s="125"/>
    </row>
    <row r="42" spans="1:47" ht="17.850000000000001" customHeight="1" x14ac:dyDescent="0.25">
      <c r="A42" s="5">
        <f t="shared" si="0"/>
        <v>35</v>
      </c>
      <c r="B42" s="5">
        <f t="shared" si="1"/>
        <v>0</v>
      </c>
      <c r="C42" s="5">
        <f t="shared" si="2"/>
        <v>0</v>
      </c>
      <c r="D42" s="121" t="s">
        <v>53</v>
      </c>
      <c r="E42" s="124">
        <v>0</v>
      </c>
      <c r="F42" s="124">
        <v>0</v>
      </c>
      <c r="G42" s="124">
        <v>0</v>
      </c>
      <c r="H42" s="124">
        <v>0</v>
      </c>
      <c r="I42" s="125">
        <v>0</v>
      </c>
      <c r="J42" s="125">
        <v>0</v>
      </c>
      <c r="K42" s="125">
        <v>0</v>
      </c>
      <c r="L42" s="125">
        <v>0</v>
      </c>
      <c r="M42" s="125">
        <v>0</v>
      </c>
      <c r="N42" s="124">
        <v>0</v>
      </c>
      <c r="O42" s="124">
        <v>0</v>
      </c>
      <c r="P42" s="124">
        <v>0</v>
      </c>
      <c r="Q42" s="124">
        <v>0</v>
      </c>
      <c r="R42" s="125">
        <v>0</v>
      </c>
      <c r="S42" s="125">
        <v>0</v>
      </c>
      <c r="T42" s="125">
        <v>0</v>
      </c>
      <c r="U42" s="125">
        <v>0</v>
      </c>
      <c r="V42" s="124">
        <v>0</v>
      </c>
      <c r="W42" s="124">
        <v>0</v>
      </c>
      <c r="X42" s="124">
        <v>0</v>
      </c>
      <c r="Y42" s="124">
        <v>0</v>
      </c>
      <c r="Z42" s="124">
        <v>0</v>
      </c>
      <c r="AA42" s="125"/>
      <c r="AB42" s="125"/>
      <c r="AC42" s="125"/>
      <c r="AD42" s="125"/>
      <c r="AE42" s="124"/>
      <c r="AF42" s="124"/>
      <c r="AG42" s="124"/>
      <c r="AH42" s="124"/>
      <c r="AI42" s="125"/>
      <c r="AJ42" s="125"/>
      <c r="AK42" s="125"/>
      <c r="AL42" s="125"/>
      <c r="AM42" s="125"/>
      <c r="AN42" s="124"/>
      <c r="AO42" s="124"/>
      <c r="AP42" s="124"/>
      <c r="AQ42" s="124"/>
      <c r="AR42" s="125"/>
      <c r="AS42" s="125"/>
      <c r="AT42" s="125"/>
      <c r="AU42" s="125"/>
    </row>
    <row r="43" spans="1:47" ht="17.850000000000001" customHeight="1" x14ac:dyDescent="0.25">
      <c r="A43" s="5">
        <f t="shared" si="0"/>
        <v>35</v>
      </c>
      <c r="B43" s="5">
        <f t="shared" si="1"/>
        <v>0</v>
      </c>
      <c r="C43" s="5">
        <f t="shared" si="2"/>
        <v>0</v>
      </c>
      <c r="D43" s="121" t="s">
        <v>48</v>
      </c>
      <c r="E43" s="124">
        <v>0</v>
      </c>
      <c r="F43" s="124">
        <v>0</v>
      </c>
      <c r="G43" s="124">
        <v>0</v>
      </c>
      <c r="H43" s="124">
        <v>0</v>
      </c>
      <c r="I43" s="125">
        <v>0</v>
      </c>
      <c r="J43" s="125">
        <v>0</v>
      </c>
      <c r="K43" s="125">
        <v>0</v>
      </c>
      <c r="L43" s="125">
        <v>0</v>
      </c>
      <c r="M43" s="125">
        <v>0</v>
      </c>
      <c r="N43" s="124">
        <v>0</v>
      </c>
      <c r="O43" s="124">
        <v>0</v>
      </c>
      <c r="P43" s="124">
        <v>0</v>
      </c>
      <c r="Q43" s="124">
        <v>0</v>
      </c>
      <c r="R43" s="125">
        <v>0</v>
      </c>
      <c r="S43" s="125">
        <v>0</v>
      </c>
      <c r="T43" s="125">
        <v>0</v>
      </c>
      <c r="U43" s="125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A43" s="125"/>
      <c r="AB43" s="125"/>
      <c r="AC43" s="125"/>
      <c r="AD43" s="125"/>
      <c r="AE43" s="124"/>
      <c r="AF43" s="124"/>
      <c r="AG43" s="124"/>
      <c r="AH43" s="124"/>
      <c r="AI43" s="125"/>
      <c r="AJ43" s="125"/>
      <c r="AK43" s="125"/>
      <c r="AL43" s="125"/>
      <c r="AM43" s="125"/>
      <c r="AN43" s="124"/>
      <c r="AO43" s="124"/>
      <c r="AP43" s="124"/>
      <c r="AQ43" s="124"/>
      <c r="AR43" s="125"/>
      <c r="AS43" s="125"/>
      <c r="AT43" s="125"/>
      <c r="AU43" s="125"/>
    </row>
    <row r="44" spans="1:47" ht="17.850000000000001" customHeight="1" x14ac:dyDescent="0.25">
      <c r="A44" s="5">
        <f t="shared" si="0"/>
        <v>29</v>
      </c>
      <c r="B44" s="5">
        <f t="shared" si="1"/>
        <v>70</v>
      </c>
      <c r="C44" s="5">
        <f t="shared" si="2"/>
        <v>3</v>
      </c>
      <c r="D44" s="121" t="s">
        <v>54</v>
      </c>
      <c r="E44" s="124">
        <v>0</v>
      </c>
      <c r="F44" s="124">
        <v>0</v>
      </c>
      <c r="G44" s="124">
        <v>0</v>
      </c>
      <c r="H44" s="124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4">
        <v>0</v>
      </c>
      <c r="O44" s="124">
        <v>0</v>
      </c>
      <c r="P44" s="124">
        <v>0</v>
      </c>
      <c r="Q44" s="124">
        <v>0</v>
      </c>
      <c r="R44" s="125">
        <v>0</v>
      </c>
      <c r="S44" s="125">
        <v>3</v>
      </c>
      <c r="T44" s="125">
        <v>0</v>
      </c>
      <c r="U44" s="125">
        <v>0</v>
      </c>
      <c r="V44" s="124">
        <v>0</v>
      </c>
      <c r="W44" s="124">
        <v>0</v>
      </c>
      <c r="X44" s="124">
        <v>0</v>
      </c>
      <c r="Y44" s="124">
        <v>0</v>
      </c>
      <c r="Z44" s="124">
        <v>0</v>
      </c>
      <c r="AA44" s="125"/>
      <c r="AB44" s="125"/>
      <c r="AC44" s="125"/>
      <c r="AD44" s="125"/>
      <c r="AE44" s="124"/>
      <c r="AF44" s="124"/>
      <c r="AG44" s="124"/>
      <c r="AH44" s="124"/>
      <c r="AI44" s="125"/>
      <c r="AJ44" s="125"/>
      <c r="AK44" s="125"/>
      <c r="AL44" s="125"/>
      <c r="AM44" s="125"/>
      <c r="AN44" s="122"/>
      <c r="AO44" s="122"/>
      <c r="AP44" s="122"/>
      <c r="AQ44" s="122"/>
      <c r="AR44" s="123"/>
      <c r="AS44" s="123"/>
      <c r="AT44" s="123"/>
      <c r="AU44" s="123"/>
    </row>
    <row r="45" spans="1:47" ht="17.850000000000001" customHeight="1" x14ac:dyDescent="0.25">
      <c r="A45" s="5">
        <f t="shared" si="0"/>
        <v>35</v>
      </c>
      <c r="B45" s="5">
        <f t="shared" si="1"/>
        <v>0</v>
      </c>
      <c r="C45" s="5">
        <f t="shared" si="2"/>
        <v>0</v>
      </c>
      <c r="D45" s="6" t="s">
        <v>38</v>
      </c>
      <c r="E45" s="122">
        <v>0</v>
      </c>
      <c r="F45" s="122">
        <v>0</v>
      </c>
      <c r="G45" s="122">
        <v>0</v>
      </c>
      <c r="H45" s="122">
        <v>0</v>
      </c>
      <c r="I45" s="123">
        <v>0</v>
      </c>
      <c r="J45" s="123">
        <v>0</v>
      </c>
      <c r="K45" s="123">
        <v>0</v>
      </c>
      <c r="L45" s="123">
        <v>0</v>
      </c>
      <c r="M45" s="124">
        <v>0</v>
      </c>
      <c r="N45" s="122">
        <v>0</v>
      </c>
      <c r="O45" s="122">
        <v>0</v>
      </c>
      <c r="P45" s="122">
        <v>0</v>
      </c>
      <c r="Q45" s="122">
        <v>0</v>
      </c>
      <c r="R45" s="123">
        <v>0</v>
      </c>
      <c r="S45" s="123">
        <v>0</v>
      </c>
      <c r="T45" s="123">
        <v>0</v>
      </c>
      <c r="U45" s="123">
        <v>0</v>
      </c>
      <c r="V45" s="122">
        <v>0</v>
      </c>
      <c r="W45" s="122">
        <v>0</v>
      </c>
      <c r="X45" s="122">
        <v>0</v>
      </c>
      <c r="Y45" s="122">
        <v>0</v>
      </c>
      <c r="Z45" s="125">
        <v>0</v>
      </c>
      <c r="AA45" s="123"/>
      <c r="AB45" s="123"/>
      <c r="AC45" s="123"/>
      <c r="AD45" s="123"/>
      <c r="AE45" s="122"/>
      <c r="AF45" s="122"/>
      <c r="AG45" s="122"/>
      <c r="AH45" s="122"/>
      <c r="AI45" s="123"/>
      <c r="AJ45" s="123"/>
      <c r="AK45" s="123"/>
      <c r="AL45" s="123"/>
      <c r="AM45" s="124"/>
      <c r="AN45" s="122"/>
      <c r="AO45" s="122"/>
      <c r="AP45" s="122"/>
      <c r="AQ45" s="122"/>
      <c r="AR45" s="123"/>
      <c r="AS45" s="123"/>
      <c r="AT45" s="123"/>
      <c r="AU45" s="123"/>
    </row>
    <row r="46" spans="1:47" ht="17.850000000000001" customHeight="1" x14ac:dyDescent="0.25">
      <c r="A46" s="5">
        <f t="shared" si="0"/>
        <v>35</v>
      </c>
      <c r="B46" s="5">
        <f t="shared" si="1"/>
        <v>0</v>
      </c>
      <c r="C46" s="5">
        <f t="shared" si="2"/>
        <v>0</v>
      </c>
      <c r="D46" s="134" t="s">
        <v>72</v>
      </c>
      <c r="E46" s="122">
        <v>0</v>
      </c>
      <c r="F46" s="122">
        <v>0</v>
      </c>
      <c r="G46" s="122">
        <v>0</v>
      </c>
      <c r="H46" s="122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23">
        <v>0</v>
      </c>
      <c r="S46" s="123">
        <v>0</v>
      </c>
      <c r="T46" s="123">
        <v>0</v>
      </c>
      <c r="U46" s="123">
        <v>0</v>
      </c>
      <c r="V46" s="123">
        <v>0</v>
      </c>
      <c r="W46" s="123">
        <v>0</v>
      </c>
      <c r="X46" s="123">
        <v>0</v>
      </c>
      <c r="Y46" s="123">
        <v>0</v>
      </c>
      <c r="Z46" s="123">
        <v>0</v>
      </c>
      <c r="AA46" s="123"/>
      <c r="AB46" s="123"/>
      <c r="AC46" s="123"/>
      <c r="AD46" s="123"/>
      <c r="AE46" s="122"/>
      <c r="AF46" s="122"/>
      <c r="AG46" s="122"/>
      <c r="AH46" s="122"/>
      <c r="AI46" s="123"/>
      <c r="AJ46" s="123"/>
      <c r="AK46" s="123"/>
      <c r="AL46" s="123"/>
      <c r="AM46" s="124"/>
      <c r="AN46" s="122"/>
      <c r="AO46" s="122"/>
      <c r="AP46" s="122"/>
      <c r="AQ46" s="122"/>
      <c r="AR46" s="123"/>
      <c r="AS46" s="123"/>
      <c r="AT46" s="123"/>
      <c r="AU46" s="123"/>
    </row>
    <row r="47" spans="1:47" ht="17.850000000000001" customHeight="1" x14ac:dyDescent="0.25">
      <c r="A47" s="5">
        <f>RANK(C47,$C$5:$C$48,0)</f>
        <v>14</v>
      </c>
      <c r="B47" s="5">
        <f t="shared" si="1"/>
        <v>640</v>
      </c>
      <c r="C47" s="5">
        <f t="shared" si="2"/>
        <v>24</v>
      </c>
      <c r="D47" s="135" t="s">
        <v>118</v>
      </c>
      <c r="E47" s="122">
        <v>3</v>
      </c>
      <c r="F47" s="122">
        <v>0</v>
      </c>
      <c r="G47" s="122">
        <v>3</v>
      </c>
      <c r="H47" s="122">
        <v>0</v>
      </c>
      <c r="I47" s="123">
        <v>0</v>
      </c>
      <c r="J47" s="123">
        <v>0</v>
      </c>
      <c r="K47" s="123">
        <v>0</v>
      </c>
      <c r="L47" s="123">
        <v>3</v>
      </c>
      <c r="M47" s="123">
        <v>0</v>
      </c>
      <c r="N47" s="123">
        <v>3</v>
      </c>
      <c r="O47" s="123">
        <v>0</v>
      </c>
      <c r="P47" s="123">
        <v>0</v>
      </c>
      <c r="Q47" s="123">
        <v>0</v>
      </c>
      <c r="R47" s="123">
        <v>0</v>
      </c>
      <c r="S47" s="123">
        <v>3</v>
      </c>
      <c r="T47" s="123">
        <v>0</v>
      </c>
      <c r="U47" s="123">
        <v>3</v>
      </c>
      <c r="V47" s="123">
        <v>3</v>
      </c>
      <c r="W47" s="123">
        <v>3</v>
      </c>
      <c r="X47" s="123">
        <v>0</v>
      </c>
      <c r="Y47" s="123">
        <v>0</v>
      </c>
      <c r="Z47" s="123">
        <v>0</v>
      </c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</row>
    <row r="48" spans="1:47" ht="17.850000000000001" customHeight="1" x14ac:dyDescent="0.25">
      <c r="A48" s="5">
        <f>RANK(C48,$C$5:$C$48,0)</f>
        <v>15</v>
      </c>
      <c r="B48" s="5">
        <f t="shared" si="1"/>
        <v>880</v>
      </c>
      <c r="C48" s="5">
        <f t="shared" si="2"/>
        <v>22</v>
      </c>
      <c r="D48" s="135" t="s">
        <v>119</v>
      </c>
      <c r="E48" s="122">
        <v>2</v>
      </c>
      <c r="F48" s="122">
        <v>0</v>
      </c>
      <c r="G48" s="122">
        <v>0</v>
      </c>
      <c r="H48" s="122">
        <v>0</v>
      </c>
      <c r="I48" s="123">
        <v>3</v>
      </c>
      <c r="J48" s="123">
        <v>3</v>
      </c>
      <c r="K48" s="123">
        <v>1</v>
      </c>
      <c r="L48" s="123">
        <v>3</v>
      </c>
      <c r="M48" s="123">
        <v>0</v>
      </c>
      <c r="N48" s="123">
        <v>0</v>
      </c>
      <c r="O48" s="123">
        <v>0</v>
      </c>
      <c r="P48" s="123">
        <v>2</v>
      </c>
      <c r="Q48" s="123">
        <v>0</v>
      </c>
      <c r="R48" s="123">
        <v>3</v>
      </c>
      <c r="S48" s="123">
        <v>0</v>
      </c>
      <c r="T48" s="123">
        <v>0</v>
      </c>
      <c r="U48" s="123">
        <v>0</v>
      </c>
      <c r="V48" s="123">
        <v>1</v>
      </c>
      <c r="W48" s="123">
        <v>0</v>
      </c>
      <c r="X48" s="123">
        <v>2</v>
      </c>
      <c r="Y48" s="123">
        <v>2</v>
      </c>
      <c r="Z48" s="123">
        <v>0</v>
      </c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</row>
    <row r="49" spans="1:48" ht="17.850000000000001" customHeight="1" x14ac:dyDescent="0.25">
      <c r="A49" s="5">
        <f>RANK(C49,$C$5:$C$48,0)</f>
        <v>34</v>
      </c>
      <c r="B49" s="5">
        <f t="shared" si="1"/>
        <v>240</v>
      </c>
      <c r="C49" s="5">
        <f t="shared" si="2"/>
        <v>2</v>
      </c>
      <c r="D49" s="158" t="s">
        <v>67</v>
      </c>
      <c r="E49" s="122">
        <v>0</v>
      </c>
      <c r="F49" s="122">
        <v>0</v>
      </c>
      <c r="G49" s="122">
        <v>0</v>
      </c>
      <c r="H49" s="122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1</v>
      </c>
      <c r="W49" s="123">
        <v>0</v>
      </c>
      <c r="X49" s="123">
        <v>0</v>
      </c>
      <c r="Y49" s="123">
        <v>0</v>
      </c>
      <c r="Z49" s="123">
        <v>1</v>
      </c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</row>
    <row r="50" spans="1:48" ht="18" x14ac:dyDescent="0.25">
      <c r="A50" s="13"/>
      <c r="B50" s="13"/>
      <c r="C50" s="13"/>
      <c r="D50" s="26"/>
      <c r="E50" s="126">
        <f>COUNTIF(E5:E49,"&gt;0")</f>
        <v>17</v>
      </c>
      <c r="F50" s="126">
        <f>COUNTIF(F5:F49,"&gt;0")</f>
        <v>10</v>
      </c>
      <c r="G50" s="126">
        <f t="shared" ref="G50:Z50" si="3">COUNTIF(G5:G49,"&gt;0")</f>
        <v>16</v>
      </c>
      <c r="H50" s="126">
        <f t="shared" si="3"/>
        <v>9</v>
      </c>
      <c r="I50" s="126">
        <f t="shared" si="3"/>
        <v>12</v>
      </c>
      <c r="J50" s="126">
        <f t="shared" si="3"/>
        <v>16</v>
      </c>
      <c r="K50" s="126">
        <f t="shared" si="3"/>
        <v>8</v>
      </c>
      <c r="L50" s="126">
        <f t="shared" si="3"/>
        <v>15</v>
      </c>
      <c r="M50" s="126">
        <f t="shared" si="3"/>
        <v>3</v>
      </c>
      <c r="N50" s="126">
        <f t="shared" si="3"/>
        <v>13</v>
      </c>
      <c r="O50" s="126">
        <f t="shared" si="3"/>
        <v>15</v>
      </c>
      <c r="P50" s="126">
        <f t="shared" si="3"/>
        <v>14</v>
      </c>
      <c r="Q50" s="126">
        <f t="shared" si="3"/>
        <v>0</v>
      </c>
      <c r="R50" s="126">
        <f t="shared" si="3"/>
        <v>18</v>
      </c>
      <c r="S50" s="126">
        <f t="shared" si="3"/>
        <v>22</v>
      </c>
      <c r="T50" s="126">
        <f t="shared" si="3"/>
        <v>13</v>
      </c>
      <c r="U50" s="126">
        <f t="shared" si="3"/>
        <v>11</v>
      </c>
      <c r="V50" s="126">
        <f t="shared" si="3"/>
        <v>18</v>
      </c>
      <c r="W50" s="126">
        <f t="shared" si="3"/>
        <v>12</v>
      </c>
      <c r="X50" s="126">
        <f t="shared" si="3"/>
        <v>15</v>
      </c>
      <c r="Y50" s="126">
        <f t="shared" si="3"/>
        <v>14</v>
      </c>
      <c r="Z50" s="126">
        <f t="shared" si="3"/>
        <v>10</v>
      </c>
      <c r="AA50" s="126">
        <f t="shared" ref="AA50" si="4">COUNTIF(AA5:AA48,"&gt;0")</f>
        <v>0</v>
      </c>
      <c r="AB50" s="126">
        <f t="shared" ref="AB50" si="5">COUNTIF(AB5:AB48,"&gt;0")</f>
        <v>0</v>
      </c>
      <c r="AC50" s="126">
        <f t="shared" ref="AC50" si="6">COUNTIF(AC5:AC48,"&gt;0")</f>
        <v>0</v>
      </c>
      <c r="AD50" s="126">
        <f t="shared" ref="AD50" si="7">COUNTIF(AD5:AD48,"&gt;0")</f>
        <v>0</v>
      </c>
      <c r="AE50" s="126">
        <f t="shared" ref="AE50" si="8">COUNTIF(AE5:AE48,"&gt;0")</f>
        <v>0</v>
      </c>
      <c r="AF50" s="126">
        <f t="shared" ref="AF50" si="9">COUNTIF(AF5:AF48,"&gt;0")</f>
        <v>0</v>
      </c>
      <c r="AG50" s="126">
        <f t="shared" ref="AG50" si="10">COUNTIF(AG5:AG48,"&gt;0")</f>
        <v>0</v>
      </c>
      <c r="AH50" s="126">
        <f t="shared" ref="AH50" si="11">COUNTIF(AH5:AH48,"&gt;0")</f>
        <v>0</v>
      </c>
      <c r="AI50" s="126">
        <f t="shared" ref="AI50" si="12">COUNTIF(AI5:AI48,"&gt;0")</f>
        <v>0</v>
      </c>
      <c r="AJ50" s="126">
        <f t="shared" ref="AJ50" si="13">COUNTIF(AJ5:AJ48,"&gt;0")</f>
        <v>0</v>
      </c>
      <c r="AK50" s="126">
        <f t="shared" ref="AK50" si="14">COUNTIF(AK5:AK48,"&gt;0")</f>
        <v>0</v>
      </c>
      <c r="AL50" s="126">
        <f t="shared" ref="AL50" si="15">COUNTIF(AL5:AL48,"&gt;0")</f>
        <v>0</v>
      </c>
      <c r="AM50" s="126">
        <f t="shared" ref="AM50" si="16">COUNTIF(AM5:AM48,"&gt;0")</f>
        <v>0</v>
      </c>
      <c r="AN50" s="126">
        <f t="shared" ref="AN50" si="17">COUNTIF(AN5:AN48,"&gt;0")</f>
        <v>0</v>
      </c>
      <c r="AO50" s="126">
        <f t="shared" ref="AO50" si="18">COUNTIF(AO5:AO48,"&gt;0")</f>
        <v>0</v>
      </c>
      <c r="AP50" s="126">
        <f t="shared" ref="AP50" si="19">COUNTIF(AP5:AP48,"&gt;0")</f>
        <v>0</v>
      </c>
      <c r="AQ50" s="126">
        <f t="shared" ref="AQ50" si="20">COUNTIF(AQ5:AQ48,"&gt;0")</f>
        <v>0</v>
      </c>
      <c r="AR50" s="126">
        <f t="shared" ref="AR50" si="21">COUNTIF(AR5:AR48,"&gt;0")</f>
        <v>0</v>
      </c>
      <c r="AS50" s="126">
        <f t="shared" ref="AS50" si="22">COUNTIF(AS5:AS48,"&gt;0")</f>
        <v>0</v>
      </c>
      <c r="AT50" s="126">
        <f t="shared" ref="AT50" si="23">COUNTIF(AT5:AT48,"&gt;0")</f>
        <v>0</v>
      </c>
      <c r="AU50" s="126">
        <f t="shared" ref="AU50" si="24">COUNTIF(AU5:AU48,"&gt;0")</f>
        <v>0</v>
      </c>
      <c r="AV50" s="127">
        <f>SUM(E50:AU50)</f>
        <v>281</v>
      </c>
    </row>
  </sheetData>
  <sheetProtection selectLockedCells="1" selectUnlockedCells="1"/>
  <mergeCells count="11">
    <mergeCell ref="A1:F1"/>
    <mergeCell ref="I2:M2"/>
    <mergeCell ref="N2:Q2"/>
    <mergeCell ref="V2:Z2"/>
    <mergeCell ref="AE2:AH2"/>
    <mergeCell ref="AI2:AM2"/>
    <mergeCell ref="AN2:AQ2"/>
    <mergeCell ref="AR2:AU2"/>
    <mergeCell ref="E2:H2"/>
    <mergeCell ref="R2:U2"/>
    <mergeCell ref="AA2:AD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I20" sqref="I20"/>
    </sheetView>
  </sheetViews>
  <sheetFormatPr defaultColWidth="10.7109375" defaultRowHeight="12.75" x14ac:dyDescent="0.2"/>
  <cols>
    <col min="1" max="1" width="8" customWidth="1"/>
    <col min="2" max="2" width="27.28515625" customWidth="1"/>
    <col min="3" max="3" width="8.7109375" customWidth="1"/>
    <col min="4" max="4" width="8" customWidth="1"/>
    <col min="7" max="7" width="26.42578125" customWidth="1"/>
    <col min="8" max="8" width="8.140625" customWidth="1"/>
  </cols>
  <sheetData>
    <row r="2" spans="1:6" x14ac:dyDescent="0.2">
      <c r="B2" s="24"/>
    </row>
    <row r="3" spans="1:6" x14ac:dyDescent="0.2">
      <c r="A3" s="272" t="s">
        <v>104</v>
      </c>
      <c r="B3" s="272"/>
    </row>
    <row r="4" spans="1:6" x14ac:dyDescent="0.2">
      <c r="A4" s="91" t="s">
        <v>73</v>
      </c>
      <c r="B4" s="91" t="s">
        <v>13</v>
      </c>
      <c r="C4" s="91" t="s">
        <v>12</v>
      </c>
      <c r="D4" s="91" t="s">
        <v>68</v>
      </c>
    </row>
    <row r="5" spans="1:6" x14ac:dyDescent="0.2">
      <c r="A5" s="94">
        <v>1</v>
      </c>
      <c r="B5" s="94" t="s">
        <v>71</v>
      </c>
      <c r="C5" s="94">
        <v>43</v>
      </c>
      <c r="D5" s="94">
        <v>1155</v>
      </c>
    </row>
    <row r="6" spans="1:6" x14ac:dyDescent="0.2">
      <c r="A6" s="54">
        <f>+A5+1</f>
        <v>2</v>
      </c>
      <c r="B6" s="54" t="s">
        <v>23</v>
      </c>
      <c r="C6" s="54">
        <v>42</v>
      </c>
      <c r="D6" s="54">
        <v>1155</v>
      </c>
    </row>
    <row r="7" spans="1:6" x14ac:dyDescent="0.2">
      <c r="A7" s="54">
        <f t="shared" ref="A7:A37" si="0">+A6+1</f>
        <v>3</v>
      </c>
      <c r="B7" s="54" t="s">
        <v>117</v>
      </c>
      <c r="C7" s="138">
        <v>40</v>
      </c>
      <c r="D7" s="138">
        <v>1050</v>
      </c>
    </row>
    <row r="8" spans="1:6" x14ac:dyDescent="0.2">
      <c r="A8" s="54">
        <f t="shared" si="0"/>
        <v>4</v>
      </c>
      <c r="B8" s="138" t="s">
        <v>86</v>
      </c>
      <c r="C8" s="54">
        <v>39</v>
      </c>
      <c r="D8" s="54">
        <v>980</v>
      </c>
    </row>
    <row r="9" spans="1:6" x14ac:dyDescent="0.2">
      <c r="A9" s="54">
        <f t="shared" si="0"/>
        <v>5</v>
      </c>
      <c r="B9" s="138" t="s">
        <v>87</v>
      </c>
      <c r="C9" s="54">
        <v>34</v>
      </c>
      <c r="D9" s="54">
        <v>890</v>
      </c>
    </row>
    <row r="10" spans="1:6" x14ac:dyDescent="0.2">
      <c r="A10" s="54">
        <f t="shared" si="0"/>
        <v>6</v>
      </c>
      <c r="B10" s="138" t="s">
        <v>82</v>
      </c>
      <c r="C10" s="131">
        <v>31</v>
      </c>
      <c r="D10" s="131">
        <v>970</v>
      </c>
    </row>
    <row r="11" spans="1:6" x14ac:dyDescent="0.2">
      <c r="A11" s="54">
        <f t="shared" si="0"/>
        <v>7</v>
      </c>
      <c r="B11" s="54" t="s">
        <v>69</v>
      </c>
      <c r="C11" s="54">
        <v>30</v>
      </c>
      <c r="D11" s="54">
        <v>885</v>
      </c>
    </row>
    <row r="12" spans="1:6" x14ac:dyDescent="0.2">
      <c r="A12" s="54">
        <f t="shared" si="0"/>
        <v>8</v>
      </c>
      <c r="B12" s="54" t="s">
        <v>76</v>
      </c>
      <c r="C12" s="54">
        <v>28</v>
      </c>
      <c r="D12" s="54">
        <v>865</v>
      </c>
    </row>
    <row r="13" spans="1:6" x14ac:dyDescent="0.2">
      <c r="A13" s="54">
        <f t="shared" si="0"/>
        <v>9</v>
      </c>
      <c r="B13" s="54" t="s">
        <v>88</v>
      </c>
      <c r="C13" s="54">
        <v>27</v>
      </c>
      <c r="D13" s="54">
        <v>815</v>
      </c>
    </row>
    <row r="14" spans="1:6" x14ac:dyDescent="0.2">
      <c r="A14" s="54">
        <f t="shared" si="0"/>
        <v>10</v>
      </c>
      <c r="B14" s="138" t="s">
        <v>83</v>
      </c>
      <c r="C14" s="131">
        <v>27</v>
      </c>
      <c r="D14" s="131">
        <v>725</v>
      </c>
    </row>
    <row r="15" spans="1:6" x14ac:dyDescent="0.2">
      <c r="A15" s="54">
        <f t="shared" si="0"/>
        <v>11</v>
      </c>
      <c r="B15" s="138" t="s">
        <v>81</v>
      </c>
      <c r="C15" s="130">
        <v>26</v>
      </c>
      <c r="D15" s="130">
        <v>675</v>
      </c>
    </row>
    <row r="16" spans="1:6" x14ac:dyDescent="0.2">
      <c r="A16" s="54">
        <f t="shared" si="0"/>
        <v>12</v>
      </c>
      <c r="B16" s="54" t="s">
        <v>84</v>
      </c>
      <c r="C16" s="131">
        <v>24</v>
      </c>
      <c r="D16" s="131">
        <v>630</v>
      </c>
      <c r="F16" s="12"/>
    </row>
    <row r="17" spans="1:6" x14ac:dyDescent="0.2">
      <c r="A17" s="54">
        <f t="shared" si="0"/>
        <v>13</v>
      </c>
      <c r="B17" s="54" t="s">
        <v>89</v>
      </c>
      <c r="C17" s="54">
        <v>21</v>
      </c>
      <c r="D17" s="54">
        <v>530</v>
      </c>
    </row>
    <row r="18" spans="1:6" x14ac:dyDescent="0.2">
      <c r="A18" s="54">
        <f t="shared" si="0"/>
        <v>14</v>
      </c>
      <c r="B18" s="54" t="s">
        <v>118</v>
      </c>
      <c r="C18" s="54">
        <v>18</v>
      </c>
      <c r="D18" s="54">
        <v>445</v>
      </c>
      <c r="F18" s="25"/>
    </row>
    <row r="19" spans="1:6" x14ac:dyDescent="0.2">
      <c r="A19" s="54">
        <f t="shared" si="0"/>
        <v>15</v>
      </c>
      <c r="B19" s="54" t="s">
        <v>119</v>
      </c>
      <c r="C19" s="54">
        <v>17</v>
      </c>
      <c r="D19" s="54">
        <v>545</v>
      </c>
      <c r="F19" s="12"/>
    </row>
    <row r="20" spans="1:6" x14ac:dyDescent="0.2">
      <c r="A20" s="54">
        <f t="shared" si="0"/>
        <v>16</v>
      </c>
      <c r="B20" s="54" t="s">
        <v>75</v>
      </c>
      <c r="C20" s="54">
        <v>15</v>
      </c>
      <c r="D20" s="54">
        <v>530</v>
      </c>
    </row>
    <row r="21" spans="1:6" x14ac:dyDescent="0.2">
      <c r="A21" s="54">
        <f t="shared" si="0"/>
        <v>17</v>
      </c>
      <c r="B21" s="54" t="s">
        <v>35</v>
      </c>
      <c r="C21" s="54">
        <v>15</v>
      </c>
      <c r="D21" s="54">
        <v>425</v>
      </c>
    </row>
    <row r="22" spans="1:6" x14ac:dyDescent="0.2">
      <c r="A22" s="54">
        <f t="shared" si="0"/>
        <v>18</v>
      </c>
      <c r="B22" s="54" t="s">
        <v>77</v>
      </c>
      <c r="C22" s="54">
        <v>15</v>
      </c>
      <c r="D22" s="54">
        <v>360</v>
      </c>
    </row>
    <row r="23" spans="1:6" x14ac:dyDescent="0.2">
      <c r="A23" s="54">
        <f t="shared" si="0"/>
        <v>19</v>
      </c>
      <c r="B23" s="54" t="s">
        <v>17</v>
      </c>
      <c r="C23" s="54">
        <v>13</v>
      </c>
      <c r="D23" s="54">
        <v>340</v>
      </c>
    </row>
    <row r="24" spans="1:6" x14ac:dyDescent="0.2">
      <c r="A24" s="54">
        <f t="shared" si="0"/>
        <v>20</v>
      </c>
      <c r="B24" s="54" t="s">
        <v>85</v>
      </c>
      <c r="C24" s="131">
        <v>12</v>
      </c>
      <c r="D24" s="131">
        <v>450</v>
      </c>
    </row>
    <row r="25" spans="1:6" x14ac:dyDescent="0.2">
      <c r="A25" s="54">
        <f t="shared" si="0"/>
        <v>21</v>
      </c>
      <c r="B25" s="54" t="s">
        <v>90</v>
      </c>
      <c r="C25" s="54">
        <v>12</v>
      </c>
      <c r="D25" s="54">
        <v>315</v>
      </c>
    </row>
    <row r="26" spans="1:6" x14ac:dyDescent="0.2">
      <c r="A26" s="54">
        <f t="shared" si="0"/>
        <v>22</v>
      </c>
      <c r="B26" s="54" t="s">
        <v>34</v>
      </c>
      <c r="C26" s="131">
        <v>12</v>
      </c>
      <c r="D26" s="131">
        <v>315</v>
      </c>
    </row>
    <row r="27" spans="1:6" x14ac:dyDescent="0.2">
      <c r="A27" s="54">
        <f t="shared" si="0"/>
        <v>23</v>
      </c>
      <c r="B27" s="54" t="s">
        <v>79</v>
      </c>
      <c r="C27" s="138">
        <v>9</v>
      </c>
      <c r="D27" s="138">
        <v>240</v>
      </c>
      <c r="F27" s="25"/>
    </row>
    <row r="28" spans="1:6" x14ac:dyDescent="0.2">
      <c r="A28" s="54">
        <f t="shared" si="0"/>
        <v>24</v>
      </c>
      <c r="B28" s="54" t="s">
        <v>116</v>
      </c>
      <c r="C28" s="131">
        <v>7</v>
      </c>
      <c r="D28" s="131">
        <v>255</v>
      </c>
    </row>
    <row r="29" spans="1:6" x14ac:dyDescent="0.2">
      <c r="A29" s="54">
        <f t="shared" si="0"/>
        <v>25</v>
      </c>
      <c r="B29" s="54" t="s">
        <v>46</v>
      </c>
      <c r="C29" s="131">
        <v>6</v>
      </c>
      <c r="D29" s="131">
        <v>165</v>
      </c>
      <c r="F29" s="12"/>
    </row>
    <row r="30" spans="1:6" x14ac:dyDescent="0.2">
      <c r="A30" s="54">
        <f t="shared" si="0"/>
        <v>26</v>
      </c>
      <c r="B30" s="54" t="s">
        <v>70</v>
      </c>
      <c r="C30" s="54">
        <v>6</v>
      </c>
      <c r="D30" s="54">
        <v>130</v>
      </c>
    </row>
    <row r="31" spans="1:6" x14ac:dyDescent="0.2">
      <c r="A31" s="54">
        <f t="shared" si="0"/>
        <v>27</v>
      </c>
      <c r="B31" s="54" t="s">
        <v>52</v>
      </c>
      <c r="C31" s="54">
        <v>5</v>
      </c>
      <c r="D31" s="54">
        <v>120</v>
      </c>
      <c r="F31" s="12"/>
    </row>
    <row r="32" spans="1:6" x14ac:dyDescent="0.2">
      <c r="A32" s="54">
        <f t="shared" si="0"/>
        <v>28</v>
      </c>
      <c r="B32" s="54" t="s">
        <v>42</v>
      </c>
      <c r="C32" s="54">
        <v>4</v>
      </c>
      <c r="D32" s="54">
        <v>130</v>
      </c>
    </row>
    <row r="33" spans="1:9" x14ac:dyDescent="0.2">
      <c r="A33" s="54">
        <f t="shared" si="0"/>
        <v>29</v>
      </c>
      <c r="B33" s="54" t="s">
        <v>41</v>
      </c>
      <c r="C33" s="54">
        <v>3</v>
      </c>
      <c r="D33" s="54">
        <v>70</v>
      </c>
      <c r="F33" s="12"/>
    </row>
    <row r="34" spans="1:9" x14ac:dyDescent="0.2">
      <c r="A34" s="54">
        <f t="shared" si="0"/>
        <v>30</v>
      </c>
      <c r="B34" s="54" t="s">
        <v>37</v>
      </c>
      <c r="C34" s="54">
        <v>3</v>
      </c>
      <c r="D34" s="54">
        <v>70</v>
      </c>
    </row>
    <row r="35" spans="1:9" x14ac:dyDescent="0.2">
      <c r="A35" s="54">
        <f t="shared" si="0"/>
        <v>31</v>
      </c>
      <c r="B35" s="54" t="s">
        <v>80</v>
      </c>
      <c r="C35" s="131">
        <v>3</v>
      </c>
      <c r="D35" s="131">
        <v>70</v>
      </c>
    </row>
    <row r="36" spans="1:9" x14ac:dyDescent="0.2">
      <c r="A36" s="54">
        <f t="shared" si="0"/>
        <v>32</v>
      </c>
      <c r="B36" s="54" t="s">
        <v>54</v>
      </c>
      <c r="C36" s="54">
        <v>3</v>
      </c>
      <c r="D36" s="54">
        <v>70</v>
      </c>
    </row>
    <row r="37" spans="1:9" x14ac:dyDescent="0.2">
      <c r="A37" s="54">
        <f t="shared" si="0"/>
        <v>33</v>
      </c>
      <c r="B37" s="54" t="s">
        <v>78</v>
      </c>
      <c r="C37" s="54">
        <v>2</v>
      </c>
      <c r="D37" s="54">
        <v>120</v>
      </c>
    </row>
    <row r="38" spans="1:9" x14ac:dyDescent="0.2">
      <c r="A38" s="11"/>
      <c r="B38" s="12"/>
      <c r="C38" s="12"/>
      <c r="D38" s="12"/>
      <c r="F38" s="12"/>
    </row>
    <row r="39" spans="1:9" x14ac:dyDescent="0.2">
      <c r="A39" s="11"/>
      <c r="B39" s="12"/>
      <c r="C39" s="12"/>
      <c r="D39" s="12"/>
    </row>
    <row r="40" spans="1:9" x14ac:dyDescent="0.2">
      <c r="A40" s="11"/>
      <c r="B40" s="12"/>
      <c r="C40" s="12"/>
      <c r="D40" s="12"/>
    </row>
    <row r="41" spans="1:9" x14ac:dyDescent="0.2">
      <c r="A41" s="11"/>
      <c r="B41" s="12"/>
      <c r="C41" s="12"/>
      <c r="D41" s="12"/>
    </row>
    <row r="42" spans="1:9" x14ac:dyDescent="0.2">
      <c r="A42" s="11"/>
      <c r="B42" s="12"/>
      <c r="C42" s="12"/>
      <c r="D42" s="12"/>
    </row>
    <row r="43" spans="1:9" x14ac:dyDescent="0.2">
      <c r="A43" s="11"/>
      <c r="B43" s="12"/>
      <c r="C43" s="12"/>
      <c r="D43" s="12"/>
    </row>
    <row r="44" spans="1:9" x14ac:dyDescent="0.2">
      <c r="A44" s="11"/>
      <c r="B44" s="27"/>
      <c r="C44" s="27"/>
      <c r="D44" s="27"/>
    </row>
    <row r="45" spans="1:9" x14ac:dyDescent="0.2">
      <c r="A45" s="11"/>
      <c r="B45" s="27"/>
      <c r="C45" s="27"/>
      <c r="D45" s="27"/>
      <c r="F45" s="12"/>
      <c r="H45" s="12"/>
      <c r="I45" s="12"/>
    </row>
    <row r="46" spans="1:9" x14ac:dyDescent="0.2">
      <c r="A46" s="27"/>
      <c r="B46" s="27"/>
      <c r="C46" s="27"/>
      <c r="D46" s="27"/>
      <c r="F46" s="12"/>
      <c r="H46" s="12"/>
      <c r="I46" s="12"/>
    </row>
    <row r="47" spans="1:9" x14ac:dyDescent="0.2">
      <c r="A47" s="27"/>
      <c r="B47" s="27"/>
      <c r="C47" s="27"/>
      <c r="D47" s="27"/>
    </row>
    <row r="48" spans="1:9" x14ac:dyDescent="0.2">
      <c r="A48" s="27"/>
      <c r="B48" s="27"/>
      <c r="C48" s="27"/>
      <c r="D48" s="27"/>
    </row>
  </sheetData>
  <sheetProtection selectLockedCells="1" selectUnlockedCells="1"/>
  <mergeCells count="1">
    <mergeCell ref="A3:B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workbookViewId="0">
      <selection activeCell="C7" sqref="C7"/>
    </sheetView>
  </sheetViews>
  <sheetFormatPr defaultColWidth="11.42578125" defaultRowHeight="12.75" x14ac:dyDescent="0.2"/>
  <cols>
    <col min="1" max="1" width="6.7109375" customWidth="1"/>
    <col min="2" max="2" width="22" customWidth="1"/>
    <col min="3" max="3" width="11.28515625" customWidth="1"/>
    <col min="4" max="4" width="13.7109375" customWidth="1"/>
    <col min="6" max="6" width="21.85546875" customWidth="1"/>
  </cols>
  <sheetData>
    <row r="2" spans="1:4" x14ac:dyDescent="0.2">
      <c r="D2" s="29"/>
    </row>
    <row r="3" spans="1:4" x14ac:dyDescent="0.2">
      <c r="A3" s="272" t="s">
        <v>106</v>
      </c>
      <c r="B3" s="272"/>
      <c r="C3" s="272"/>
      <c r="D3" s="272"/>
    </row>
    <row r="4" spans="1:4" x14ac:dyDescent="0.2">
      <c r="A4" s="91" t="s">
        <v>10</v>
      </c>
      <c r="B4" s="91" t="s">
        <v>13</v>
      </c>
      <c r="C4" s="91" t="s">
        <v>12</v>
      </c>
      <c r="D4" s="91" t="s">
        <v>11</v>
      </c>
    </row>
    <row r="5" spans="1:4" x14ac:dyDescent="0.2">
      <c r="A5" s="28"/>
      <c r="B5" s="28"/>
      <c r="C5" s="28"/>
      <c r="D5" s="28"/>
    </row>
    <row r="6" spans="1:4" x14ac:dyDescent="0.2">
      <c r="A6">
        <v>1</v>
      </c>
      <c r="B6" t="s">
        <v>23</v>
      </c>
      <c r="C6">
        <v>64</v>
      </c>
      <c r="D6">
        <v>2090</v>
      </c>
    </row>
    <row r="7" spans="1:4" x14ac:dyDescent="0.2">
      <c r="A7">
        <f>A6+1</f>
        <v>2</v>
      </c>
      <c r="B7" t="s">
        <v>71</v>
      </c>
      <c r="C7">
        <v>64</v>
      </c>
      <c r="D7">
        <v>1940</v>
      </c>
    </row>
    <row r="8" spans="1:4" x14ac:dyDescent="0.2">
      <c r="A8">
        <f t="shared" ref="A8:A42" si="0">A7+1</f>
        <v>3</v>
      </c>
      <c r="B8" t="s">
        <v>117</v>
      </c>
      <c r="C8">
        <v>60</v>
      </c>
      <c r="D8">
        <v>1825</v>
      </c>
    </row>
    <row r="9" spans="1:4" x14ac:dyDescent="0.2">
      <c r="A9">
        <f t="shared" si="0"/>
        <v>4</v>
      </c>
      <c r="B9" t="s">
        <v>82</v>
      </c>
      <c r="C9">
        <v>56</v>
      </c>
      <c r="D9">
        <v>2005</v>
      </c>
    </row>
    <row r="10" spans="1:4" x14ac:dyDescent="0.2">
      <c r="A10">
        <f t="shared" si="0"/>
        <v>5</v>
      </c>
      <c r="B10" t="s">
        <v>81</v>
      </c>
      <c r="C10">
        <v>49</v>
      </c>
      <c r="D10">
        <v>1575</v>
      </c>
    </row>
    <row r="11" spans="1:4" x14ac:dyDescent="0.2">
      <c r="A11">
        <f t="shared" si="0"/>
        <v>6</v>
      </c>
      <c r="B11" t="s">
        <v>83</v>
      </c>
      <c r="C11">
        <v>48</v>
      </c>
      <c r="D11">
        <v>1640</v>
      </c>
    </row>
    <row r="12" spans="1:4" x14ac:dyDescent="0.2">
      <c r="A12">
        <f t="shared" si="0"/>
        <v>7</v>
      </c>
      <c r="B12" t="s">
        <v>87</v>
      </c>
      <c r="C12">
        <v>48</v>
      </c>
      <c r="D12">
        <v>1465</v>
      </c>
    </row>
    <row r="13" spans="1:4" x14ac:dyDescent="0.2">
      <c r="A13">
        <f t="shared" si="0"/>
        <v>8</v>
      </c>
      <c r="B13" t="s">
        <v>86</v>
      </c>
      <c r="C13">
        <v>47</v>
      </c>
      <c r="D13">
        <v>1340</v>
      </c>
    </row>
    <row r="14" spans="1:4" x14ac:dyDescent="0.2">
      <c r="A14">
        <f t="shared" si="0"/>
        <v>9</v>
      </c>
      <c r="B14" t="s">
        <v>88</v>
      </c>
      <c r="C14">
        <v>43</v>
      </c>
      <c r="D14">
        <v>1490</v>
      </c>
    </row>
    <row r="15" spans="1:4" x14ac:dyDescent="0.2">
      <c r="A15">
        <f t="shared" si="0"/>
        <v>10</v>
      </c>
      <c r="B15" t="s">
        <v>84</v>
      </c>
      <c r="C15">
        <v>42</v>
      </c>
      <c r="D15">
        <v>1360</v>
      </c>
    </row>
    <row r="16" spans="1:4" x14ac:dyDescent="0.2">
      <c r="A16">
        <f t="shared" si="0"/>
        <v>11</v>
      </c>
      <c r="B16" t="s">
        <v>76</v>
      </c>
      <c r="C16">
        <v>35</v>
      </c>
      <c r="D16">
        <v>1315</v>
      </c>
    </row>
    <row r="17" spans="1:4" x14ac:dyDescent="0.2">
      <c r="A17">
        <f t="shared" si="0"/>
        <v>12</v>
      </c>
      <c r="B17" t="s">
        <v>69</v>
      </c>
      <c r="C17">
        <v>35</v>
      </c>
      <c r="D17">
        <v>1120</v>
      </c>
    </row>
    <row r="18" spans="1:4" x14ac:dyDescent="0.2">
      <c r="A18">
        <f t="shared" si="0"/>
        <v>13</v>
      </c>
      <c r="B18" t="s">
        <v>89</v>
      </c>
      <c r="C18">
        <v>33</v>
      </c>
      <c r="D18">
        <v>955</v>
      </c>
    </row>
    <row r="19" spans="1:4" x14ac:dyDescent="0.2">
      <c r="A19">
        <f t="shared" si="0"/>
        <v>14</v>
      </c>
      <c r="B19" t="s">
        <v>118</v>
      </c>
      <c r="C19">
        <v>24</v>
      </c>
      <c r="D19">
        <v>640</v>
      </c>
    </row>
    <row r="20" spans="1:4" x14ac:dyDescent="0.2">
      <c r="A20">
        <f t="shared" si="0"/>
        <v>15</v>
      </c>
      <c r="B20" t="s">
        <v>119</v>
      </c>
      <c r="C20">
        <v>22</v>
      </c>
      <c r="D20">
        <v>880</v>
      </c>
    </row>
    <row r="21" spans="1:4" x14ac:dyDescent="0.2">
      <c r="A21">
        <f t="shared" si="0"/>
        <v>16</v>
      </c>
      <c r="B21" t="s">
        <v>77</v>
      </c>
      <c r="C21">
        <v>21</v>
      </c>
      <c r="D21">
        <v>575</v>
      </c>
    </row>
    <row r="22" spans="1:4" x14ac:dyDescent="0.2">
      <c r="A22">
        <f t="shared" si="0"/>
        <v>17</v>
      </c>
      <c r="B22" t="s">
        <v>75</v>
      </c>
      <c r="C22">
        <v>18</v>
      </c>
      <c r="D22">
        <v>645</v>
      </c>
    </row>
    <row r="23" spans="1:4" x14ac:dyDescent="0.2">
      <c r="A23">
        <f t="shared" si="0"/>
        <v>18</v>
      </c>
      <c r="B23" t="s">
        <v>35</v>
      </c>
      <c r="C23">
        <v>18</v>
      </c>
      <c r="D23">
        <v>545</v>
      </c>
    </row>
    <row r="24" spans="1:4" x14ac:dyDescent="0.2">
      <c r="A24">
        <f t="shared" si="0"/>
        <v>19</v>
      </c>
      <c r="B24" t="s">
        <v>85</v>
      </c>
      <c r="C24">
        <v>16</v>
      </c>
      <c r="D24">
        <v>775</v>
      </c>
    </row>
    <row r="25" spans="1:4" x14ac:dyDescent="0.2">
      <c r="A25">
        <f t="shared" si="0"/>
        <v>20</v>
      </c>
      <c r="B25" t="s">
        <v>116</v>
      </c>
      <c r="C25">
        <v>14</v>
      </c>
      <c r="D25">
        <v>555</v>
      </c>
    </row>
    <row r="26" spans="1:4" x14ac:dyDescent="0.2">
      <c r="A26">
        <f t="shared" si="0"/>
        <v>21</v>
      </c>
      <c r="B26" t="s">
        <v>70</v>
      </c>
      <c r="C26">
        <v>14</v>
      </c>
      <c r="D26">
        <v>475</v>
      </c>
    </row>
    <row r="27" spans="1:4" x14ac:dyDescent="0.2">
      <c r="A27">
        <f t="shared" si="0"/>
        <v>22</v>
      </c>
      <c r="B27" t="s">
        <v>17</v>
      </c>
      <c r="C27">
        <v>13</v>
      </c>
      <c r="D27">
        <v>340</v>
      </c>
    </row>
    <row r="28" spans="1:4" x14ac:dyDescent="0.2">
      <c r="A28">
        <f t="shared" si="0"/>
        <v>23</v>
      </c>
      <c r="B28" t="s">
        <v>79</v>
      </c>
      <c r="C28">
        <v>12</v>
      </c>
      <c r="D28">
        <v>355</v>
      </c>
    </row>
    <row r="29" spans="1:4" x14ac:dyDescent="0.2">
      <c r="A29">
        <f t="shared" si="0"/>
        <v>24</v>
      </c>
      <c r="B29" t="s">
        <v>90</v>
      </c>
      <c r="C29">
        <v>12</v>
      </c>
      <c r="D29">
        <v>315</v>
      </c>
    </row>
    <row r="30" spans="1:4" x14ac:dyDescent="0.2">
      <c r="A30">
        <f t="shared" si="0"/>
        <v>25</v>
      </c>
      <c r="B30" t="s">
        <v>34</v>
      </c>
      <c r="C30">
        <v>12</v>
      </c>
      <c r="D30">
        <v>315</v>
      </c>
    </row>
    <row r="31" spans="1:4" x14ac:dyDescent="0.2">
      <c r="A31">
        <f t="shared" si="0"/>
        <v>26</v>
      </c>
      <c r="B31" t="s">
        <v>74</v>
      </c>
      <c r="C31">
        <v>6</v>
      </c>
      <c r="D31">
        <v>350</v>
      </c>
    </row>
    <row r="32" spans="1:4" x14ac:dyDescent="0.2">
      <c r="A32">
        <f t="shared" si="0"/>
        <v>27</v>
      </c>
      <c r="B32" t="s">
        <v>46</v>
      </c>
      <c r="C32">
        <v>6</v>
      </c>
      <c r="D32">
        <v>165</v>
      </c>
    </row>
    <row r="33" spans="1:4" x14ac:dyDescent="0.2">
      <c r="A33">
        <f t="shared" si="0"/>
        <v>28</v>
      </c>
      <c r="B33" t="s">
        <v>37</v>
      </c>
      <c r="C33">
        <v>6</v>
      </c>
      <c r="D33">
        <v>150</v>
      </c>
    </row>
    <row r="34" spans="1:4" x14ac:dyDescent="0.2">
      <c r="A34">
        <f t="shared" si="0"/>
        <v>29</v>
      </c>
      <c r="B34" t="s">
        <v>41</v>
      </c>
      <c r="C34">
        <v>5</v>
      </c>
      <c r="D34">
        <v>195</v>
      </c>
    </row>
    <row r="35" spans="1:4" x14ac:dyDescent="0.2">
      <c r="A35">
        <f t="shared" si="0"/>
        <v>30</v>
      </c>
      <c r="B35" t="s">
        <v>52</v>
      </c>
      <c r="C35">
        <v>5</v>
      </c>
      <c r="D35">
        <v>120</v>
      </c>
    </row>
    <row r="36" spans="1:4" x14ac:dyDescent="0.2">
      <c r="A36">
        <f t="shared" si="0"/>
        <v>31</v>
      </c>
      <c r="B36" t="s">
        <v>42</v>
      </c>
      <c r="C36">
        <v>4</v>
      </c>
      <c r="D36">
        <v>130</v>
      </c>
    </row>
    <row r="37" spans="1:4" x14ac:dyDescent="0.2">
      <c r="A37">
        <f t="shared" si="0"/>
        <v>32</v>
      </c>
      <c r="B37" t="s">
        <v>67</v>
      </c>
      <c r="C37">
        <v>3</v>
      </c>
      <c r="D37">
        <v>375</v>
      </c>
    </row>
    <row r="38" spans="1:4" x14ac:dyDescent="0.2">
      <c r="A38">
        <f t="shared" si="0"/>
        <v>33</v>
      </c>
      <c r="B38" t="s">
        <v>80</v>
      </c>
      <c r="C38">
        <v>3</v>
      </c>
      <c r="D38">
        <v>70</v>
      </c>
    </row>
    <row r="39" spans="1:4" x14ac:dyDescent="0.2">
      <c r="A39">
        <f t="shared" si="0"/>
        <v>34</v>
      </c>
      <c r="B39" t="s">
        <v>113</v>
      </c>
      <c r="C39">
        <v>3</v>
      </c>
      <c r="D39">
        <v>70</v>
      </c>
    </row>
    <row r="40" spans="1:4" x14ac:dyDescent="0.2">
      <c r="A40">
        <f t="shared" si="0"/>
        <v>35</v>
      </c>
      <c r="B40" t="s">
        <v>43</v>
      </c>
      <c r="C40">
        <v>2</v>
      </c>
      <c r="D40">
        <v>220</v>
      </c>
    </row>
    <row r="41" spans="1:4" x14ac:dyDescent="0.2">
      <c r="A41">
        <f t="shared" si="0"/>
        <v>36</v>
      </c>
      <c r="B41" t="s">
        <v>78</v>
      </c>
      <c r="C41">
        <v>2</v>
      </c>
      <c r="D41">
        <v>120</v>
      </c>
    </row>
    <row r="42" spans="1:4" x14ac:dyDescent="0.2">
      <c r="A42">
        <f t="shared" si="0"/>
        <v>37</v>
      </c>
      <c r="B42" t="s">
        <v>45</v>
      </c>
      <c r="C42">
        <v>1</v>
      </c>
      <c r="D42">
        <v>120</v>
      </c>
    </row>
  </sheetData>
  <sortState ref="A6:F50">
    <sortCondition descending="1" ref="E6:E50"/>
  </sortState>
  <mergeCells count="1"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1"/>
  <sheetViews>
    <sheetView workbookViewId="0">
      <selection activeCell="C9" sqref="C9"/>
    </sheetView>
  </sheetViews>
  <sheetFormatPr defaultColWidth="10.7109375" defaultRowHeight="12.75" x14ac:dyDescent="0.2"/>
  <cols>
    <col min="2" max="2" width="24.7109375" customWidth="1"/>
    <col min="3" max="3" width="13.85546875" customWidth="1"/>
    <col min="6" max="6" width="36.42578125" customWidth="1"/>
    <col min="7" max="7" width="21.5703125" customWidth="1"/>
  </cols>
  <sheetData>
    <row r="3" spans="1:4" x14ac:dyDescent="0.2">
      <c r="A3" s="272" t="s">
        <v>105</v>
      </c>
      <c r="B3" s="272"/>
    </row>
    <row r="4" spans="1:4" x14ac:dyDescent="0.2">
      <c r="A4" s="91" t="s">
        <v>73</v>
      </c>
      <c r="B4" s="91" t="s">
        <v>13</v>
      </c>
      <c r="C4" s="91" t="s">
        <v>12</v>
      </c>
      <c r="D4" s="91" t="s">
        <v>68</v>
      </c>
    </row>
    <row r="5" spans="1:4" x14ac:dyDescent="0.2">
      <c r="A5" s="28">
        <v>1</v>
      </c>
      <c r="B5" s="28" t="s">
        <v>117</v>
      </c>
      <c r="C5" s="28">
        <v>55</v>
      </c>
      <c r="D5" s="28">
        <v>1590</v>
      </c>
    </row>
    <row r="6" spans="1:4" x14ac:dyDescent="0.2">
      <c r="A6">
        <v>2</v>
      </c>
      <c r="B6" t="s">
        <v>71</v>
      </c>
      <c r="C6">
        <v>55</v>
      </c>
      <c r="D6">
        <v>1570</v>
      </c>
    </row>
    <row r="7" spans="1:4" x14ac:dyDescent="0.2">
      <c r="A7">
        <v>3</v>
      </c>
      <c r="B7" t="s">
        <v>23</v>
      </c>
      <c r="C7">
        <v>53</v>
      </c>
      <c r="D7">
        <v>1595</v>
      </c>
    </row>
    <row r="8" spans="1:4" x14ac:dyDescent="0.2">
      <c r="A8">
        <v>4</v>
      </c>
      <c r="B8" t="s">
        <v>82</v>
      </c>
      <c r="C8">
        <v>45</v>
      </c>
      <c r="D8">
        <v>1510</v>
      </c>
    </row>
    <row r="9" spans="1:4" x14ac:dyDescent="0.2">
      <c r="A9">
        <v>5</v>
      </c>
      <c r="B9" t="s">
        <v>86</v>
      </c>
      <c r="C9">
        <v>42</v>
      </c>
      <c r="D9">
        <v>1095</v>
      </c>
    </row>
    <row r="10" spans="1:4" x14ac:dyDescent="0.2">
      <c r="A10">
        <v>6</v>
      </c>
      <c r="B10" t="s">
        <v>83</v>
      </c>
      <c r="C10">
        <v>41</v>
      </c>
      <c r="D10">
        <v>1265</v>
      </c>
    </row>
    <row r="11" spans="1:4" x14ac:dyDescent="0.2">
      <c r="A11">
        <v>7</v>
      </c>
      <c r="B11" t="s">
        <v>81</v>
      </c>
      <c r="C11">
        <v>40</v>
      </c>
      <c r="D11">
        <v>1215</v>
      </c>
    </row>
    <row r="12" spans="1:4" x14ac:dyDescent="0.2">
      <c r="A12">
        <v>8</v>
      </c>
      <c r="B12" t="s">
        <v>87</v>
      </c>
      <c r="C12">
        <v>39</v>
      </c>
      <c r="D12">
        <v>1105</v>
      </c>
    </row>
    <row r="13" spans="1:4" x14ac:dyDescent="0.2">
      <c r="A13">
        <v>9</v>
      </c>
      <c r="B13" t="s">
        <v>88</v>
      </c>
      <c r="C13">
        <v>37</v>
      </c>
      <c r="D13">
        <v>1255</v>
      </c>
    </row>
    <row r="14" spans="1:4" x14ac:dyDescent="0.2">
      <c r="A14">
        <v>10</v>
      </c>
      <c r="B14" t="s">
        <v>76</v>
      </c>
      <c r="C14">
        <v>33</v>
      </c>
      <c r="D14">
        <v>1200</v>
      </c>
    </row>
    <row r="15" spans="1:4" x14ac:dyDescent="0.2">
      <c r="A15">
        <v>11</v>
      </c>
      <c r="B15" t="s">
        <v>69</v>
      </c>
      <c r="C15">
        <v>33</v>
      </c>
      <c r="D15">
        <v>1000</v>
      </c>
    </row>
    <row r="16" spans="1:4" x14ac:dyDescent="0.2">
      <c r="A16">
        <v>12</v>
      </c>
      <c r="B16" t="s">
        <v>84</v>
      </c>
      <c r="C16">
        <v>30</v>
      </c>
      <c r="D16">
        <v>865</v>
      </c>
    </row>
    <row r="17" spans="1:4" x14ac:dyDescent="0.2">
      <c r="A17">
        <v>13</v>
      </c>
      <c r="B17" t="s">
        <v>89</v>
      </c>
      <c r="C17">
        <v>30</v>
      </c>
      <c r="D17">
        <v>830</v>
      </c>
    </row>
    <row r="18" spans="1:4" x14ac:dyDescent="0.2">
      <c r="A18">
        <v>14</v>
      </c>
      <c r="B18" t="s">
        <v>118</v>
      </c>
      <c r="C18">
        <v>24</v>
      </c>
      <c r="D18">
        <v>640</v>
      </c>
    </row>
    <row r="19" spans="1:4" x14ac:dyDescent="0.2">
      <c r="A19">
        <v>15</v>
      </c>
      <c r="B19" t="s">
        <v>119</v>
      </c>
      <c r="C19">
        <v>22</v>
      </c>
      <c r="D19">
        <v>880</v>
      </c>
    </row>
    <row r="20" spans="1:4" x14ac:dyDescent="0.2">
      <c r="A20">
        <v>16</v>
      </c>
      <c r="B20" t="s">
        <v>77</v>
      </c>
      <c r="C20">
        <v>21</v>
      </c>
      <c r="D20">
        <v>575</v>
      </c>
    </row>
    <row r="21" spans="1:4" x14ac:dyDescent="0.2">
      <c r="A21">
        <v>17</v>
      </c>
      <c r="B21" t="s">
        <v>75</v>
      </c>
      <c r="C21">
        <v>18</v>
      </c>
      <c r="D21">
        <v>645</v>
      </c>
    </row>
    <row r="22" spans="1:4" x14ac:dyDescent="0.2">
      <c r="A22">
        <v>18</v>
      </c>
      <c r="B22" t="s">
        <v>85</v>
      </c>
      <c r="C22">
        <v>16</v>
      </c>
      <c r="D22">
        <v>775</v>
      </c>
    </row>
    <row r="23" spans="1:4" x14ac:dyDescent="0.2">
      <c r="A23">
        <v>19</v>
      </c>
      <c r="B23" t="s">
        <v>35</v>
      </c>
      <c r="C23">
        <v>15</v>
      </c>
      <c r="D23">
        <v>425</v>
      </c>
    </row>
    <row r="24" spans="1:4" x14ac:dyDescent="0.2">
      <c r="A24">
        <v>20</v>
      </c>
      <c r="B24" t="s">
        <v>70</v>
      </c>
      <c r="C24">
        <v>14</v>
      </c>
      <c r="D24">
        <v>475</v>
      </c>
    </row>
    <row r="25" spans="1:4" x14ac:dyDescent="0.2">
      <c r="A25">
        <v>21</v>
      </c>
      <c r="B25" t="s">
        <v>17</v>
      </c>
      <c r="C25">
        <v>13</v>
      </c>
      <c r="D25">
        <v>340</v>
      </c>
    </row>
    <row r="26" spans="1:4" x14ac:dyDescent="0.2">
      <c r="A26">
        <v>22</v>
      </c>
      <c r="B26" t="s">
        <v>116</v>
      </c>
      <c r="C26">
        <v>12</v>
      </c>
      <c r="D26">
        <v>435</v>
      </c>
    </row>
    <row r="27" spans="1:4" x14ac:dyDescent="0.2">
      <c r="A27">
        <v>23</v>
      </c>
      <c r="B27" t="s">
        <v>79</v>
      </c>
      <c r="C27">
        <v>12</v>
      </c>
      <c r="D27">
        <v>355</v>
      </c>
    </row>
    <row r="28" spans="1:4" x14ac:dyDescent="0.2">
      <c r="A28">
        <v>24</v>
      </c>
      <c r="B28" t="s">
        <v>90</v>
      </c>
      <c r="C28">
        <v>12</v>
      </c>
      <c r="D28">
        <v>315</v>
      </c>
    </row>
    <row r="29" spans="1:4" x14ac:dyDescent="0.2">
      <c r="A29">
        <v>25</v>
      </c>
      <c r="B29" t="s">
        <v>34</v>
      </c>
      <c r="C29">
        <v>12</v>
      </c>
      <c r="D29">
        <v>315</v>
      </c>
    </row>
    <row r="30" spans="1:4" x14ac:dyDescent="0.2">
      <c r="A30">
        <v>26</v>
      </c>
      <c r="B30" t="s">
        <v>46</v>
      </c>
      <c r="C30">
        <v>6</v>
      </c>
      <c r="D30">
        <v>165</v>
      </c>
    </row>
    <row r="31" spans="1:4" x14ac:dyDescent="0.2">
      <c r="A31">
        <v>27</v>
      </c>
      <c r="B31" t="s">
        <v>37</v>
      </c>
      <c r="C31">
        <v>6</v>
      </c>
      <c r="D31">
        <v>150</v>
      </c>
    </row>
    <row r="32" spans="1:4" x14ac:dyDescent="0.2">
      <c r="A32">
        <v>28</v>
      </c>
      <c r="B32" t="s">
        <v>52</v>
      </c>
      <c r="C32">
        <v>5</v>
      </c>
      <c r="D32">
        <v>120</v>
      </c>
    </row>
    <row r="33" spans="1:4" x14ac:dyDescent="0.2">
      <c r="A33">
        <v>29</v>
      </c>
      <c r="B33" t="s">
        <v>74</v>
      </c>
      <c r="C33">
        <v>4</v>
      </c>
      <c r="D33">
        <v>225</v>
      </c>
    </row>
    <row r="34" spans="1:4" x14ac:dyDescent="0.2">
      <c r="A34">
        <v>30</v>
      </c>
      <c r="B34" t="s">
        <v>42</v>
      </c>
      <c r="C34">
        <v>4</v>
      </c>
      <c r="D34">
        <v>130</v>
      </c>
    </row>
    <row r="35" spans="1:4" x14ac:dyDescent="0.2">
      <c r="A35">
        <v>31</v>
      </c>
      <c r="B35" t="s">
        <v>41</v>
      </c>
      <c r="C35">
        <v>3</v>
      </c>
      <c r="D35">
        <v>70</v>
      </c>
    </row>
    <row r="36" spans="1:4" x14ac:dyDescent="0.2">
      <c r="A36">
        <v>32</v>
      </c>
      <c r="B36" t="s">
        <v>80</v>
      </c>
      <c r="C36">
        <v>3</v>
      </c>
      <c r="D36">
        <v>70</v>
      </c>
    </row>
    <row r="37" spans="1:4" x14ac:dyDescent="0.2">
      <c r="A37">
        <v>33</v>
      </c>
      <c r="B37" t="s">
        <v>54</v>
      </c>
      <c r="C37">
        <v>3</v>
      </c>
      <c r="D37">
        <v>70</v>
      </c>
    </row>
    <row r="38" spans="1:4" x14ac:dyDescent="0.2">
      <c r="A38">
        <v>34</v>
      </c>
      <c r="B38" t="s">
        <v>67</v>
      </c>
      <c r="C38">
        <v>2</v>
      </c>
      <c r="D38">
        <v>240</v>
      </c>
    </row>
    <row r="39" spans="1:4" x14ac:dyDescent="0.2">
      <c r="A39">
        <v>35</v>
      </c>
      <c r="B39" t="s">
        <v>43</v>
      </c>
      <c r="C39">
        <v>2</v>
      </c>
      <c r="D39">
        <v>220</v>
      </c>
    </row>
    <row r="40" spans="1:4" x14ac:dyDescent="0.2">
      <c r="A40">
        <v>36</v>
      </c>
      <c r="B40" t="s">
        <v>78</v>
      </c>
      <c r="C40">
        <v>2</v>
      </c>
      <c r="D40">
        <v>120</v>
      </c>
    </row>
    <row r="41" spans="1:4" x14ac:dyDescent="0.2">
      <c r="A41">
        <v>37</v>
      </c>
      <c r="B41" t="s">
        <v>45</v>
      </c>
      <c r="C41">
        <v>1</v>
      </c>
      <c r="D41">
        <v>120</v>
      </c>
    </row>
  </sheetData>
  <sheetProtection selectLockedCells="1" selectUnlockedCells="1"/>
  <mergeCells count="1">
    <mergeCell ref="A3:B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6" sqref="A6"/>
    </sheetView>
  </sheetViews>
  <sheetFormatPr defaultColWidth="10.7109375" defaultRowHeight="12.75" x14ac:dyDescent="0.2"/>
  <cols>
    <col min="1" max="1" width="7" customWidth="1"/>
    <col min="2" max="2" width="23.85546875" customWidth="1"/>
    <col min="3" max="3" width="9.7109375" customWidth="1"/>
    <col min="4" max="4" width="10.7109375" customWidth="1"/>
    <col min="6" max="6" width="23.28515625" customWidth="1"/>
    <col min="10" max="10" width="16.42578125" customWidth="1"/>
  </cols>
  <sheetData>
    <row r="1" spans="1:6" x14ac:dyDescent="0.2">
      <c r="A1" s="272"/>
      <c r="B1" s="272"/>
      <c r="C1" s="272"/>
      <c r="D1" s="272"/>
    </row>
    <row r="2" spans="1:6" s="25" customFormat="1" x14ac:dyDescent="0.2">
      <c r="A2" s="92"/>
      <c r="B2" s="92"/>
      <c r="C2" s="92"/>
      <c r="D2" s="92"/>
      <c r="E2" s="92"/>
      <c r="F2" s="92"/>
    </row>
    <row r="3" spans="1:6" x14ac:dyDescent="0.2">
      <c r="A3" s="272" t="s">
        <v>107</v>
      </c>
      <c r="B3" s="272"/>
      <c r="C3" s="272"/>
      <c r="D3" s="272"/>
    </row>
    <row r="4" spans="1:6" x14ac:dyDescent="0.2">
      <c r="A4" s="91" t="s">
        <v>73</v>
      </c>
      <c r="B4" s="91" t="s">
        <v>68</v>
      </c>
      <c r="C4" s="91" t="s">
        <v>12</v>
      </c>
      <c r="D4" s="91" t="s">
        <v>13</v>
      </c>
    </row>
    <row r="5" spans="1:6" x14ac:dyDescent="0.2">
      <c r="A5" s="28">
        <v>1</v>
      </c>
      <c r="B5" s="28" t="s">
        <v>23</v>
      </c>
      <c r="C5" s="28">
        <v>73</v>
      </c>
      <c r="D5" s="28">
        <v>2415</v>
      </c>
    </row>
    <row r="6" spans="1:6" x14ac:dyDescent="0.2">
      <c r="A6">
        <f>A5+1</f>
        <v>2</v>
      </c>
      <c r="B6" t="s">
        <v>71</v>
      </c>
      <c r="C6">
        <v>70</v>
      </c>
      <c r="D6">
        <v>2155</v>
      </c>
    </row>
    <row r="7" spans="1:6" x14ac:dyDescent="0.2">
      <c r="A7">
        <f t="shared" ref="A7:A41" si="0">A6+1</f>
        <v>3</v>
      </c>
      <c r="B7" t="s">
        <v>82</v>
      </c>
      <c r="C7">
        <v>62</v>
      </c>
      <c r="D7">
        <v>2220</v>
      </c>
    </row>
    <row r="8" spans="1:6" x14ac:dyDescent="0.2">
      <c r="A8">
        <f t="shared" si="0"/>
        <v>4</v>
      </c>
      <c r="B8" t="s">
        <v>117</v>
      </c>
      <c r="C8">
        <v>62</v>
      </c>
      <c r="D8">
        <v>1930</v>
      </c>
    </row>
    <row r="9" spans="1:6" x14ac:dyDescent="0.2">
      <c r="A9">
        <f t="shared" si="0"/>
        <v>5</v>
      </c>
      <c r="B9" t="s">
        <v>81</v>
      </c>
      <c r="C9">
        <v>55</v>
      </c>
      <c r="D9">
        <v>1795</v>
      </c>
    </row>
    <row r="10" spans="1:6" x14ac:dyDescent="0.2">
      <c r="A10">
        <f t="shared" si="0"/>
        <v>6</v>
      </c>
      <c r="B10" t="s">
        <v>83</v>
      </c>
      <c r="C10">
        <v>52</v>
      </c>
      <c r="D10">
        <v>1860</v>
      </c>
    </row>
    <row r="11" spans="1:6" x14ac:dyDescent="0.2">
      <c r="A11">
        <f t="shared" si="0"/>
        <v>7</v>
      </c>
      <c r="B11" t="s">
        <v>86</v>
      </c>
      <c r="C11">
        <v>52</v>
      </c>
      <c r="D11">
        <v>1550</v>
      </c>
    </row>
    <row r="12" spans="1:6" x14ac:dyDescent="0.2">
      <c r="A12">
        <f t="shared" si="0"/>
        <v>8</v>
      </c>
      <c r="B12" t="s">
        <v>84</v>
      </c>
      <c r="C12">
        <v>48</v>
      </c>
      <c r="D12">
        <v>1585</v>
      </c>
    </row>
    <row r="13" spans="1:6" x14ac:dyDescent="0.2">
      <c r="A13">
        <f t="shared" si="0"/>
        <v>9</v>
      </c>
      <c r="B13" t="s">
        <v>87</v>
      </c>
      <c r="C13">
        <v>48</v>
      </c>
      <c r="D13">
        <v>1465</v>
      </c>
    </row>
    <row r="14" spans="1:6" x14ac:dyDescent="0.2">
      <c r="A14">
        <f t="shared" si="0"/>
        <v>10</v>
      </c>
      <c r="B14" t="s">
        <v>88</v>
      </c>
      <c r="C14">
        <v>46</v>
      </c>
      <c r="D14">
        <v>1600</v>
      </c>
    </row>
    <row r="15" spans="1:6" x14ac:dyDescent="0.2">
      <c r="A15">
        <f t="shared" si="0"/>
        <v>11</v>
      </c>
      <c r="B15" s="184" t="s">
        <v>69</v>
      </c>
      <c r="C15" s="184">
        <v>41</v>
      </c>
      <c r="D15" s="184">
        <v>1335</v>
      </c>
    </row>
    <row r="16" spans="1:6" x14ac:dyDescent="0.2">
      <c r="A16">
        <f t="shared" si="0"/>
        <v>12</v>
      </c>
      <c r="B16" t="s">
        <v>89</v>
      </c>
      <c r="C16">
        <v>39</v>
      </c>
      <c r="D16">
        <v>1180</v>
      </c>
    </row>
    <row r="17" spans="1:4" x14ac:dyDescent="0.2">
      <c r="A17">
        <f t="shared" si="0"/>
        <v>13</v>
      </c>
      <c r="B17" t="s">
        <v>76</v>
      </c>
      <c r="C17">
        <v>35</v>
      </c>
      <c r="D17">
        <v>1315</v>
      </c>
    </row>
    <row r="18" spans="1:4" x14ac:dyDescent="0.2">
      <c r="A18">
        <f t="shared" si="0"/>
        <v>14</v>
      </c>
      <c r="B18" t="s">
        <v>77</v>
      </c>
      <c r="C18">
        <v>24</v>
      </c>
      <c r="D18">
        <v>685</v>
      </c>
    </row>
    <row r="19" spans="1:4" x14ac:dyDescent="0.2">
      <c r="A19">
        <f t="shared" si="0"/>
        <v>15</v>
      </c>
      <c r="B19" t="s">
        <v>118</v>
      </c>
      <c r="C19">
        <v>24</v>
      </c>
      <c r="D19">
        <v>640</v>
      </c>
    </row>
    <row r="20" spans="1:4" x14ac:dyDescent="0.2">
      <c r="A20">
        <f t="shared" si="0"/>
        <v>16</v>
      </c>
      <c r="B20" t="s">
        <v>119</v>
      </c>
      <c r="C20">
        <v>22</v>
      </c>
      <c r="D20">
        <v>880</v>
      </c>
    </row>
    <row r="21" spans="1:4" x14ac:dyDescent="0.2">
      <c r="A21">
        <f t="shared" si="0"/>
        <v>17</v>
      </c>
      <c r="B21" t="s">
        <v>35</v>
      </c>
      <c r="C21">
        <v>21</v>
      </c>
      <c r="D21">
        <v>650</v>
      </c>
    </row>
    <row r="22" spans="1:4" x14ac:dyDescent="0.2">
      <c r="A22">
        <f t="shared" si="0"/>
        <v>18</v>
      </c>
      <c r="B22" t="s">
        <v>75</v>
      </c>
      <c r="C22">
        <v>18</v>
      </c>
      <c r="D22">
        <v>645</v>
      </c>
    </row>
    <row r="23" spans="1:4" x14ac:dyDescent="0.2">
      <c r="A23">
        <f t="shared" si="0"/>
        <v>19</v>
      </c>
      <c r="B23" t="s">
        <v>85</v>
      </c>
      <c r="C23">
        <v>16</v>
      </c>
      <c r="D23">
        <v>775</v>
      </c>
    </row>
    <row r="24" spans="1:4" x14ac:dyDescent="0.2">
      <c r="A24">
        <f t="shared" si="0"/>
        <v>20</v>
      </c>
      <c r="B24" t="s">
        <v>79</v>
      </c>
      <c r="C24">
        <v>15</v>
      </c>
      <c r="D24">
        <v>460</v>
      </c>
    </row>
    <row r="25" spans="1:4" x14ac:dyDescent="0.2">
      <c r="A25">
        <f t="shared" si="0"/>
        <v>21</v>
      </c>
      <c r="B25" t="s">
        <v>116</v>
      </c>
      <c r="C25">
        <v>14</v>
      </c>
      <c r="D25">
        <v>555</v>
      </c>
    </row>
    <row r="26" spans="1:4" x14ac:dyDescent="0.2">
      <c r="A26">
        <f t="shared" si="0"/>
        <v>22</v>
      </c>
      <c r="B26" t="s">
        <v>70</v>
      </c>
      <c r="C26">
        <v>14</v>
      </c>
      <c r="D26">
        <v>475</v>
      </c>
    </row>
    <row r="27" spans="1:4" x14ac:dyDescent="0.2">
      <c r="A27">
        <f t="shared" si="0"/>
        <v>23</v>
      </c>
      <c r="B27" t="s">
        <v>17</v>
      </c>
      <c r="C27">
        <v>13</v>
      </c>
      <c r="D27">
        <v>340</v>
      </c>
    </row>
    <row r="28" spans="1:4" x14ac:dyDescent="0.2">
      <c r="A28">
        <f t="shared" si="0"/>
        <v>24</v>
      </c>
      <c r="B28" t="s">
        <v>90</v>
      </c>
      <c r="C28">
        <v>12</v>
      </c>
      <c r="D28">
        <v>315</v>
      </c>
    </row>
    <row r="29" spans="1:4" x14ac:dyDescent="0.2">
      <c r="A29">
        <f t="shared" si="0"/>
        <v>25</v>
      </c>
      <c r="B29" t="s">
        <v>34</v>
      </c>
      <c r="C29">
        <v>12</v>
      </c>
      <c r="D29">
        <v>315</v>
      </c>
    </row>
    <row r="30" spans="1:4" x14ac:dyDescent="0.2">
      <c r="A30">
        <f t="shared" si="0"/>
        <v>26</v>
      </c>
      <c r="B30" t="s">
        <v>41</v>
      </c>
      <c r="C30">
        <v>9</v>
      </c>
      <c r="D30">
        <v>415</v>
      </c>
    </row>
    <row r="31" spans="1:4" x14ac:dyDescent="0.2">
      <c r="A31">
        <f t="shared" si="0"/>
        <v>27</v>
      </c>
      <c r="B31" t="s">
        <v>74</v>
      </c>
      <c r="C31">
        <v>8</v>
      </c>
      <c r="D31">
        <v>455</v>
      </c>
    </row>
    <row r="32" spans="1:4" x14ac:dyDescent="0.2">
      <c r="A32">
        <f t="shared" si="0"/>
        <v>28</v>
      </c>
      <c r="B32" t="s">
        <v>52</v>
      </c>
      <c r="C32">
        <v>8</v>
      </c>
      <c r="D32">
        <v>225</v>
      </c>
    </row>
    <row r="33" spans="1:4" x14ac:dyDescent="0.2">
      <c r="A33">
        <f t="shared" si="0"/>
        <v>29</v>
      </c>
      <c r="B33" t="s">
        <v>46</v>
      </c>
      <c r="C33">
        <v>6</v>
      </c>
      <c r="D33">
        <v>165</v>
      </c>
    </row>
    <row r="34" spans="1:4" x14ac:dyDescent="0.2">
      <c r="A34">
        <f t="shared" si="0"/>
        <v>30</v>
      </c>
      <c r="B34" t="s">
        <v>37</v>
      </c>
      <c r="C34">
        <v>6</v>
      </c>
      <c r="D34">
        <v>150</v>
      </c>
    </row>
    <row r="35" spans="1:4" x14ac:dyDescent="0.2">
      <c r="A35">
        <f t="shared" si="0"/>
        <v>31</v>
      </c>
      <c r="B35" t="s">
        <v>42</v>
      </c>
      <c r="C35">
        <v>4</v>
      </c>
      <c r="D35">
        <v>130</v>
      </c>
    </row>
    <row r="36" spans="1:4" x14ac:dyDescent="0.2">
      <c r="A36">
        <f t="shared" si="0"/>
        <v>32</v>
      </c>
      <c r="B36" t="s">
        <v>67</v>
      </c>
      <c r="C36">
        <v>3</v>
      </c>
      <c r="D36">
        <v>375</v>
      </c>
    </row>
    <row r="37" spans="1:4" x14ac:dyDescent="0.2">
      <c r="A37">
        <f t="shared" si="0"/>
        <v>33</v>
      </c>
      <c r="B37" t="s">
        <v>54</v>
      </c>
      <c r="C37">
        <v>3</v>
      </c>
      <c r="D37">
        <v>70</v>
      </c>
    </row>
    <row r="38" spans="1:4" x14ac:dyDescent="0.2">
      <c r="A38">
        <f t="shared" si="0"/>
        <v>34</v>
      </c>
      <c r="B38" t="s">
        <v>80</v>
      </c>
      <c r="C38">
        <v>3</v>
      </c>
      <c r="D38">
        <v>70</v>
      </c>
    </row>
    <row r="39" spans="1:4" x14ac:dyDescent="0.2">
      <c r="A39">
        <f t="shared" si="0"/>
        <v>35</v>
      </c>
      <c r="B39" t="s">
        <v>43</v>
      </c>
      <c r="C39">
        <v>2</v>
      </c>
      <c r="D39">
        <v>220</v>
      </c>
    </row>
    <row r="40" spans="1:4" x14ac:dyDescent="0.2">
      <c r="A40">
        <f t="shared" si="0"/>
        <v>36</v>
      </c>
      <c r="B40" t="s">
        <v>78</v>
      </c>
      <c r="C40">
        <v>2</v>
      </c>
      <c r="D40">
        <v>120</v>
      </c>
    </row>
    <row r="41" spans="1:4" x14ac:dyDescent="0.2">
      <c r="A41">
        <f t="shared" si="0"/>
        <v>37</v>
      </c>
      <c r="B41" t="s">
        <v>45</v>
      </c>
      <c r="C41">
        <v>1</v>
      </c>
      <c r="D41">
        <v>120</v>
      </c>
    </row>
  </sheetData>
  <sheetProtection selectLockedCells="1" selectUnlockedCells="1"/>
  <mergeCells count="2">
    <mergeCell ref="A1:D1"/>
    <mergeCell ref="A3:D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3"/>
  <sheetViews>
    <sheetView workbookViewId="0">
      <selection activeCell="D13" sqref="D13"/>
    </sheetView>
  </sheetViews>
  <sheetFormatPr defaultColWidth="10.7109375" defaultRowHeight="12.75" x14ac:dyDescent="0.2"/>
  <cols>
    <col min="1" max="1" width="7.42578125" customWidth="1"/>
    <col min="2" max="2" width="7.5703125" customWidth="1"/>
    <col min="3" max="3" width="24.7109375" customWidth="1"/>
    <col min="8" max="8" width="10.7109375" customWidth="1"/>
    <col min="10" max="10" width="5.7109375" customWidth="1"/>
    <col min="11" max="11" width="8" customWidth="1"/>
  </cols>
  <sheetData>
    <row r="2" spans="2:6" x14ac:dyDescent="0.2">
      <c r="C2" s="57"/>
    </row>
    <row r="4" spans="2:6" x14ac:dyDescent="0.2">
      <c r="B4" s="51"/>
      <c r="C4" s="51"/>
      <c r="D4" s="51"/>
      <c r="E4" s="51"/>
    </row>
    <row r="5" spans="2:6" x14ac:dyDescent="0.2">
      <c r="B5" s="273" t="s">
        <v>108</v>
      </c>
      <c r="C5" s="273"/>
      <c r="D5" s="54"/>
      <c r="E5" s="54"/>
    </row>
    <row r="6" spans="2:6" x14ac:dyDescent="0.2">
      <c r="B6" s="91" t="s">
        <v>73</v>
      </c>
      <c r="C6" s="91" t="s">
        <v>13</v>
      </c>
      <c r="D6" s="91" t="s">
        <v>12</v>
      </c>
      <c r="E6" s="91" t="s">
        <v>68</v>
      </c>
      <c r="F6" s="52"/>
    </row>
    <row r="7" spans="2:6" x14ac:dyDescent="0.2">
      <c r="B7" s="93">
        <v>1</v>
      </c>
      <c r="C7" s="95" t="s">
        <v>23</v>
      </c>
      <c r="D7" s="95">
        <v>87</v>
      </c>
      <c r="E7" s="95">
        <v>2850</v>
      </c>
    </row>
    <row r="8" spans="2:6" x14ac:dyDescent="0.2">
      <c r="B8" s="34">
        <f>B7+1</f>
        <v>2</v>
      </c>
      <c r="C8" s="54" t="s">
        <v>71</v>
      </c>
      <c r="D8" s="54">
        <v>85</v>
      </c>
      <c r="E8" s="54">
        <v>2590</v>
      </c>
    </row>
    <row r="9" spans="2:6" x14ac:dyDescent="0.2">
      <c r="B9" s="34">
        <f t="shared" ref="B9:B46" si="0">B8+1</f>
        <v>3</v>
      </c>
      <c r="C9" s="54" t="s">
        <v>117</v>
      </c>
      <c r="D9" s="54">
        <v>77</v>
      </c>
      <c r="E9" s="54">
        <v>2365</v>
      </c>
    </row>
    <row r="10" spans="2:6" x14ac:dyDescent="0.2">
      <c r="B10" s="34">
        <f t="shared" si="0"/>
        <v>4</v>
      </c>
      <c r="C10" s="54" t="s">
        <v>82</v>
      </c>
      <c r="D10" s="54">
        <v>73</v>
      </c>
      <c r="E10" s="54">
        <v>2560</v>
      </c>
    </row>
    <row r="11" spans="2:6" x14ac:dyDescent="0.2">
      <c r="B11" s="34">
        <f t="shared" si="0"/>
        <v>5</v>
      </c>
      <c r="C11" s="54" t="s">
        <v>81</v>
      </c>
      <c r="D11" s="54">
        <v>66</v>
      </c>
      <c r="E11" s="54">
        <v>2135</v>
      </c>
    </row>
    <row r="12" spans="2:6" x14ac:dyDescent="0.2">
      <c r="B12" s="34">
        <f t="shared" si="0"/>
        <v>6</v>
      </c>
      <c r="C12" s="54" t="s">
        <v>83</v>
      </c>
      <c r="D12" s="54">
        <v>65</v>
      </c>
      <c r="E12" s="54">
        <v>2295</v>
      </c>
    </row>
    <row r="13" spans="2:6" x14ac:dyDescent="0.2">
      <c r="B13" s="34">
        <f t="shared" si="0"/>
        <v>7</v>
      </c>
      <c r="C13" s="54" t="s">
        <v>84</v>
      </c>
      <c r="D13" s="54">
        <v>63</v>
      </c>
      <c r="E13" s="54">
        <v>2020</v>
      </c>
    </row>
    <row r="14" spans="2:6" x14ac:dyDescent="0.2">
      <c r="B14" s="34">
        <f t="shared" si="0"/>
        <v>8</v>
      </c>
      <c r="C14" s="54" t="s">
        <v>86</v>
      </c>
      <c r="D14" s="54">
        <v>60</v>
      </c>
      <c r="E14" s="54">
        <v>1800</v>
      </c>
    </row>
    <row r="15" spans="2:6" x14ac:dyDescent="0.2">
      <c r="B15" s="34">
        <f t="shared" si="0"/>
        <v>9</v>
      </c>
      <c r="C15" s="54" t="s">
        <v>87</v>
      </c>
      <c r="D15" s="54">
        <v>56</v>
      </c>
      <c r="E15" s="54">
        <v>1740</v>
      </c>
    </row>
    <row r="16" spans="2:6" x14ac:dyDescent="0.2">
      <c r="B16" s="34">
        <f t="shared" si="0"/>
        <v>10</v>
      </c>
      <c r="C16" s="54" t="s">
        <v>88</v>
      </c>
      <c r="D16" s="54">
        <v>55</v>
      </c>
      <c r="E16" s="54">
        <v>1850</v>
      </c>
    </row>
    <row r="17" spans="2:13" x14ac:dyDescent="0.2">
      <c r="B17" s="34">
        <f t="shared" si="0"/>
        <v>11</v>
      </c>
      <c r="C17" s="54" t="s">
        <v>89</v>
      </c>
      <c r="D17" s="54">
        <v>54</v>
      </c>
      <c r="E17" s="54">
        <v>1615</v>
      </c>
    </row>
    <row r="18" spans="2:13" x14ac:dyDescent="0.2">
      <c r="B18" s="34">
        <f t="shared" si="0"/>
        <v>12</v>
      </c>
      <c r="C18" s="54" t="s">
        <v>69</v>
      </c>
      <c r="D18" s="54">
        <v>53</v>
      </c>
      <c r="E18" s="54">
        <v>1680</v>
      </c>
    </row>
    <row r="19" spans="2:13" x14ac:dyDescent="0.2">
      <c r="B19" s="34">
        <f t="shared" si="0"/>
        <v>13</v>
      </c>
      <c r="C19" s="54" t="s">
        <v>76</v>
      </c>
      <c r="D19" s="54">
        <v>46</v>
      </c>
      <c r="E19" s="54">
        <v>1660</v>
      </c>
    </row>
    <row r="20" spans="2:13" x14ac:dyDescent="0.2">
      <c r="B20" s="34">
        <f t="shared" si="0"/>
        <v>14</v>
      </c>
      <c r="C20" s="54" t="s">
        <v>119</v>
      </c>
      <c r="D20" s="130">
        <v>36</v>
      </c>
      <c r="E20" s="54">
        <v>1315</v>
      </c>
    </row>
    <row r="21" spans="2:13" x14ac:dyDescent="0.2">
      <c r="B21" s="34">
        <f t="shared" si="0"/>
        <v>15</v>
      </c>
      <c r="C21" s="54" t="s">
        <v>118</v>
      </c>
      <c r="D21" s="130">
        <v>36</v>
      </c>
      <c r="E21" s="54">
        <v>1010</v>
      </c>
    </row>
    <row r="22" spans="2:13" x14ac:dyDescent="0.2">
      <c r="B22" s="34">
        <f t="shared" si="0"/>
        <v>16</v>
      </c>
      <c r="C22" s="54" t="s">
        <v>77</v>
      </c>
      <c r="D22" s="54">
        <v>30</v>
      </c>
      <c r="E22" s="54">
        <v>875</v>
      </c>
    </row>
    <row r="23" spans="2:13" x14ac:dyDescent="0.2">
      <c r="B23" s="34">
        <f t="shared" si="0"/>
        <v>17</v>
      </c>
      <c r="C23" s="54" t="s">
        <v>75</v>
      </c>
      <c r="D23" s="54">
        <v>27</v>
      </c>
      <c r="E23" s="54">
        <v>895</v>
      </c>
      <c r="L23" s="140"/>
      <c r="M23" s="140"/>
    </row>
    <row r="24" spans="2:13" x14ac:dyDescent="0.2">
      <c r="B24" s="34">
        <f t="shared" si="0"/>
        <v>18</v>
      </c>
      <c r="C24" s="54" t="s">
        <v>35</v>
      </c>
      <c r="D24" s="54">
        <v>24</v>
      </c>
      <c r="E24" s="54">
        <v>740</v>
      </c>
    </row>
    <row r="25" spans="2:13" x14ac:dyDescent="0.2">
      <c r="B25" s="34">
        <f t="shared" si="0"/>
        <v>19</v>
      </c>
      <c r="C25" s="54" t="s">
        <v>17</v>
      </c>
      <c r="D25" s="54">
        <v>19</v>
      </c>
      <c r="E25" s="54">
        <v>495</v>
      </c>
    </row>
    <row r="26" spans="2:13" x14ac:dyDescent="0.2">
      <c r="B26" s="34">
        <f t="shared" si="0"/>
        <v>20</v>
      </c>
      <c r="C26" s="54" t="s">
        <v>79</v>
      </c>
      <c r="D26" s="54">
        <v>18</v>
      </c>
      <c r="E26" s="54">
        <v>555</v>
      </c>
    </row>
    <row r="27" spans="2:13" x14ac:dyDescent="0.2">
      <c r="B27" s="34">
        <f t="shared" si="0"/>
        <v>21</v>
      </c>
      <c r="C27" s="54" t="s">
        <v>85</v>
      </c>
      <c r="D27" s="54">
        <v>16</v>
      </c>
      <c r="E27" s="54">
        <v>775</v>
      </c>
    </row>
    <row r="28" spans="2:13" x14ac:dyDescent="0.2">
      <c r="B28" s="34">
        <f t="shared" si="0"/>
        <v>22</v>
      </c>
      <c r="C28" s="54" t="s">
        <v>116</v>
      </c>
      <c r="D28" s="54">
        <v>16</v>
      </c>
      <c r="E28" s="54">
        <v>645</v>
      </c>
    </row>
    <row r="29" spans="2:13" x14ac:dyDescent="0.2">
      <c r="B29" s="34">
        <f t="shared" si="0"/>
        <v>23</v>
      </c>
      <c r="C29" s="54" t="s">
        <v>70</v>
      </c>
      <c r="D29" s="54">
        <v>14</v>
      </c>
      <c r="E29" s="54">
        <v>475</v>
      </c>
    </row>
    <row r="30" spans="2:13" x14ac:dyDescent="0.2">
      <c r="B30" s="34">
        <f t="shared" si="0"/>
        <v>24</v>
      </c>
      <c r="C30" s="54" t="s">
        <v>74</v>
      </c>
      <c r="D30" s="54">
        <v>12</v>
      </c>
      <c r="E30" s="54">
        <v>640</v>
      </c>
    </row>
    <row r="31" spans="2:13" x14ac:dyDescent="0.2">
      <c r="B31" s="34">
        <f t="shared" si="0"/>
        <v>25</v>
      </c>
      <c r="C31" s="54" t="s">
        <v>34</v>
      </c>
      <c r="D31" s="54">
        <v>12</v>
      </c>
      <c r="E31" s="54">
        <v>315</v>
      </c>
    </row>
    <row r="32" spans="2:13" x14ac:dyDescent="0.2">
      <c r="B32" s="34">
        <f t="shared" si="0"/>
        <v>26</v>
      </c>
      <c r="C32" s="54" t="s">
        <v>90</v>
      </c>
      <c r="D32" s="54">
        <v>12</v>
      </c>
      <c r="E32" s="54">
        <v>315</v>
      </c>
    </row>
    <row r="33" spans="2:7" x14ac:dyDescent="0.2">
      <c r="B33" s="34">
        <f t="shared" si="0"/>
        <v>27</v>
      </c>
      <c r="C33" s="54" t="s">
        <v>52</v>
      </c>
      <c r="D33" s="54">
        <v>10</v>
      </c>
      <c r="E33" s="54">
        <v>320</v>
      </c>
    </row>
    <row r="34" spans="2:7" x14ac:dyDescent="0.2">
      <c r="B34" s="34">
        <f t="shared" si="0"/>
        <v>28</v>
      </c>
      <c r="C34" s="54" t="s">
        <v>41</v>
      </c>
      <c r="D34" s="54">
        <v>9</v>
      </c>
      <c r="E34" s="54">
        <v>415</v>
      </c>
    </row>
    <row r="35" spans="2:7" x14ac:dyDescent="0.2">
      <c r="B35" s="34">
        <f t="shared" si="0"/>
        <v>29</v>
      </c>
      <c r="C35" s="54" t="s">
        <v>37</v>
      </c>
      <c r="D35" s="54">
        <v>9</v>
      </c>
      <c r="E35" s="54">
        <v>215</v>
      </c>
    </row>
    <row r="36" spans="2:7" x14ac:dyDescent="0.2">
      <c r="B36" s="34">
        <f t="shared" si="0"/>
        <v>30</v>
      </c>
      <c r="C36" s="54" t="s">
        <v>46</v>
      </c>
      <c r="D36" s="54">
        <v>6</v>
      </c>
      <c r="E36" s="54">
        <v>165</v>
      </c>
    </row>
    <row r="37" spans="2:7" x14ac:dyDescent="0.2">
      <c r="B37" s="34">
        <f t="shared" si="0"/>
        <v>31</v>
      </c>
      <c r="C37" s="54" t="s">
        <v>45</v>
      </c>
      <c r="D37" s="54">
        <v>5</v>
      </c>
      <c r="E37" s="54">
        <v>370</v>
      </c>
    </row>
    <row r="38" spans="2:7" x14ac:dyDescent="0.2">
      <c r="B38" s="34">
        <f t="shared" si="0"/>
        <v>32</v>
      </c>
      <c r="C38" s="54" t="s">
        <v>78</v>
      </c>
      <c r="D38" s="54">
        <v>5</v>
      </c>
      <c r="E38" s="54">
        <v>210</v>
      </c>
    </row>
    <row r="39" spans="2:7" x14ac:dyDescent="0.2">
      <c r="B39" s="34">
        <f t="shared" si="0"/>
        <v>33</v>
      </c>
      <c r="C39" s="54" t="s">
        <v>43</v>
      </c>
      <c r="D39" s="54">
        <v>4</v>
      </c>
      <c r="E39" s="54">
        <v>310</v>
      </c>
    </row>
    <row r="40" spans="2:7" x14ac:dyDescent="0.2">
      <c r="B40" s="34">
        <f t="shared" si="0"/>
        <v>34</v>
      </c>
      <c r="C40" s="138" t="s">
        <v>42</v>
      </c>
      <c r="D40" s="138">
        <v>4</v>
      </c>
      <c r="E40" s="138">
        <v>130</v>
      </c>
      <c r="G40" s="199"/>
    </row>
    <row r="41" spans="2:7" x14ac:dyDescent="0.2">
      <c r="B41" s="34">
        <f t="shared" si="0"/>
        <v>35</v>
      </c>
      <c r="C41" s="54" t="s">
        <v>67</v>
      </c>
      <c r="D41" s="54">
        <v>3</v>
      </c>
      <c r="E41" s="54">
        <v>375</v>
      </c>
    </row>
    <row r="42" spans="2:7" x14ac:dyDescent="0.2">
      <c r="B42" s="34">
        <f t="shared" si="0"/>
        <v>36</v>
      </c>
      <c r="C42" s="54" t="s">
        <v>51</v>
      </c>
      <c r="D42" s="54">
        <v>3</v>
      </c>
      <c r="E42" s="54">
        <v>90</v>
      </c>
    </row>
    <row r="43" spans="2:7" x14ac:dyDescent="0.2">
      <c r="B43" s="34">
        <f t="shared" si="0"/>
        <v>37</v>
      </c>
      <c r="C43" s="54" t="s">
        <v>80</v>
      </c>
      <c r="D43" s="54">
        <v>3</v>
      </c>
      <c r="E43" s="54">
        <v>70</v>
      </c>
    </row>
    <row r="44" spans="2:7" x14ac:dyDescent="0.2">
      <c r="B44" s="34">
        <f t="shared" si="0"/>
        <v>38</v>
      </c>
      <c r="C44" s="54" t="s">
        <v>54</v>
      </c>
      <c r="D44" s="54">
        <v>3</v>
      </c>
      <c r="E44" s="54">
        <v>70</v>
      </c>
    </row>
    <row r="45" spans="2:7" x14ac:dyDescent="0.2">
      <c r="B45" s="34">
        <f t="shared" si="0"/>
        <v>39</v>
      </c>
      <c r="C45" s="54" t="s">
        <v>133</v>
      </c>
      <c r="D45" s="54">
        <v>3</v>
      </c>
      <c r="E45" s="54">
        <v>65</v>
      </c>
    </row>
    <row r="46" spans="2:7" x14ac:dyDescent="0.2">
      <c r="B46" s="34">
        <f t="shared" si="0"/>
        <v>40</v>
      </c>
      <c r="C46" s="54" t="s">
        <v>55</v>
      </c>
      <c r="D46" s="54">
        <v>2</v>
      </c>
      <c r="E46" s="54">
        <v>90</v>
      </c>
    </row>
    <row r="47" spans="2:7" x14ac:dyDescent="0.2">
      <c r="B47" s="13"/>
      <c r="C47" s="27"/>
      <c r="D47" s="27"/>
      <c r="E47" s="27"/>
    </row>
    <row r="48" spans="2:7" x14ac:dyDescent="0.2">
      <c r="B48" s="13"/>
      <c r="C48" s="27"/>
      <c r="D48" s="27"/>
      <c r="E48" s="27"/>
    </row>
    <row r="49" spans="2:5" x14ac:dyDescent="0.2">
      <c r="B49" s="27"/>
      <c r="C49" s="27"/>
      <c r="D49" s="27"/>
      <c r="E49" s="27"/>
    </row>
    <row r="50" spans="2:5" x14ac:dyDescent="0.2">
      <c r="B50" s="27"/>
      <c r="C50" s="27"/>
      <c r="D50" s="27"/>
      <c r="E50" s="27"/>
    </row>
    <row r="51" spans="2:5" x14ac:dyDescent="0.2">
      <c r="B51" s="27"/>
      <c r="C51" s="27"/>
      <c r="D51" s="27"/>
      <c r="E51" s="27"/>
    </row>
    <row r="52" spans="2:5" x14ac:dyDescent="0.2">
      <c r="B52" s="27"/>
      <c r="C52" s="27"/>
      <c r="D52" s="27"/>
      <c r="E52" s="27"/>
    </row>
    <row r="53" spans="2:5" x14ac:dyDescent="0.2">
      <c r="B53" s="27"/>
      <c r="C53" s="27"/>
      <c r="D53" s="27"/>
      <c r="E53" s="27"/>
    </row>
  </sheetData>
  <sheetProtection selectLockedCells="1" selectUnlockedCells="1"/>
  <mergeCells count="1">
    <mergeCell ref="B5:C5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A6" sqref="A6"/>
    </sheetView>
  </sheetViews>
  <sheetFormatPr defaultColWidth="11.5703125" defaultRowHeight="12.75" x14ac:dyDescent="0.2"/>
  <cols>
    <col min="1" max="1" width="8.28515625" customWidth="1"/>
    <col min="2" max="2" width="22.140625" customWidth="1"/>
    <col min="8" max="8" width="27.5703125" customWidth="1"/>
    <col min="9" max="9" width="13.28515625" customWidth="1"/>
    <col min="11" max="11" width="11.5703125" customWidth="1"/>
  </cols>
  <sheetData>
    <row r="1" spans="1:10" x14ac:dyDescent="0.2">
      <c r="B1" s="58"/>
    </row>
    <row r="2" spans="1:10" x14ac:dyDescent="0.2">
      <c r="B2" s="59"/>
    </row>
    <row r="3" spans="1:10" x14ac:dyDescent="0.2">
      <c r="A3" s="272" t="s">
        <v>109</v>
      </c>
      <c r="B3" s="272"/>
    </row>
    <row r="4" spans="1:10" x14ac:dyDescent="0.2">
      <c r="A4" s="91" t="s">
        <v>73</v>
      </c>
      <c r="B4" s="91" t="s">
        <v>13</v>
      </c>
      <c r="C4" s="91" t="s">
        <v>12</v>
      </c>
      <c r="D4" s="91" t="s">
        <v>68</v>
      </c>
    </row>
    <row r="5" spans="1:10" x14ac:dyDescent="0.2">
      <c r="A5" s="93">
        <v>1</v>
      </c>
      <c r="B5" s="95" t="s">
        <v>23</v>
      </c>
      <c r="C5" s="95">
        <v>96</v>
      </c>
      <c r="D5" s="95">
        <v>3060</v>
      </c>
    </row>
    <row r="6" spans="1:10" x14ac:dyDescent="0.2">
      <c r="A6" s="34">
        <f>A5+1</f>
        <v>2</v>
      </c>
      <c r="B6" s="54" t="s">
        <v>71</v>
      </c>
      <c r="C6" s="54">
        <v>94</v>
      </c>
      <c r="D6" s="54">
        <v>2800</v>
      </c>
    </row>
    <row r="7" spans="1:10" x14ac:dyDescent="0.2">
      <c r="A7" s="34">
        <f t="shared" ref="A7:A45" si="0">A6+1</f>
        <v>3</v>
      </c>
      <c r="B7" s="54" t="s">
        <v>117</v>
      </c>
      <c r="C7" s="54">
        <v>89</v>
      </c>
      <c r="D7" s="200">
        <v>2625</v>
      </c>
      <c r="J7" s="13"/>
    </row>
    <row r="8" spans="1:10" x14ac:dyDescent="0.2">
      <c r="A8" s="34">
        <f t="shared" si="0"/>
        <v>4</v>
      </c>
      <c r="B8" s="54" t="s">
        <v>82</v>
      </c>
      <c r="C8" s="54">
        <v>85</v>
      </c>
      <c r="D8" s="200">
        <v>2820</v>
      </c>
      <c r="J8" s="13"/>
    </row>
    <row r="9" spans="1:10" x14ac:dyDescent="0.2">
      <c r="A9" s="34">
        <f t="shared" si="0"/>
        <v>5</v>
      </c>
      <c r="B9" s="54" t="s">
        <v>81</v>
      </c>
      <c r="C9" s="54">
        <v>75</v>
      </c>
      <c r="D9" s="54">
        <v>2345</v>
      </c>
    </row>
    <row r="10" spans="1:10" x14ac:dyDescent="0.2">
      <c r="A10" s="34">
        <f t="shared" si="0"/>
        <v>6</v>
      </c>
      <c r="B10" s="54" t="s">
        <v>83</v>
      </c>
      <c r="C10" s="54">
        <v>74</v>
      </c>
      <c r="D10" s="54">
        <v>2505</v>
      </c>
    </row>
    <row r="11" spans="1:10" x14ac:dyDescent="0.2">
      <c r="A11" s="34">
        <f t="shared" si="0"/>
        <v>7</v>
      </c>
      <c r="B11" s="54" t="s">
        <v>84</v>
      </c>
      <c r="C11" s="54">
        <v>72</v>
      </c>
      <c r="D11" s="54">
        <v>2215</v>
      </c>
    </row>
    <row r="12" spans="1:10" x14ac:dyDescent="0.2">
      <c r="A12" s="34">
        <f t="shared" si="0"/>
        <v>8</v>
      </c>
      <c r="B12" s="54" t="s">
        <v>86</v>
      </c>
      <c r="C12" s="54">
        <v>69</v>
      </c>
      <c r="D12" s="54">
        <v>1995</v>
      </c>
    </row>
    <row r="13" spans="1:10" x14ac:dyDescent="0.2">
      <c r="A13" s="34">
        <f t="shared" si="0"/>
        <v>9</v>
      </c>
      <c r="B13" s="54" t="s">
        <v>89</v>
      </c>
      <c r="C13" s="54">
        <v>63</v>
      </c>
      <c r="D13" s="54">
        <v>1810</v>
      </c>
    </row>
    <row r="14" spans="1:10" x14ac:dyDescent="0.2">
      <c r="A14" s="34">
        <f t="shared" si="0"/>
        <v>10</v>
      </c>
      <c r="B14" s="54" t="s">
        <v>69</v>
      </c>
      <c r="C14" s="54">
        <v>62</v>
      </c>
      <c r="D14" s="54">
        <v>1890</v>
      </c>
    </row>
    <row r="15" spans="1:10" x14ac:dyDescent="0.2">
      <c r="A15" s="34">
        <f t="shared" si="0"/>
        <v>11</v>
      </c>
      <c r="B15" s="54" t="s">
        <v>88</v>
      </c>
      <c r="C15" s="54">
        <v>61</v>
      </c>
      <c r="D15" s="54">
        <v>1970</v>
      </c>
    </row>
    <row r="16" spans="1:10" x14ac:dyDescent="0.2">
      <c r="A16" s="34">
        <f t="shared" si="0"/>
        <v>12</v>
      </c>
      <c r="B16" s="54" t="s">
        <v>87</v>
      </c>
      <c r="C16" s="54">
        <v>60</v>
      </c>
      <c r="D16" s="54">
        <v>1865</v>
      </c>
    </row>
    <row r="17" spans="1:6" x14ac:dyDescent="0.2">
      <c r="A17" s="34">
        <f t="shared" si="0"/>
        <v>13</v>
      </c>
      <c r="B17" s="54" t="s">
        <v>76</v>
      </c>
      <c r="C17" s="54">
        <v>49</v>
      </c>
      <c r="D17" s="54">
        <v>1730</v>
      </c>
    </row>
    <row r="18" spans="1:6" x14ac:dyDescent="0.2">
      <c r="A18" s="34">
        <f t="shared" si="0"/>
        <v>14</v>
      </c>
      <c r="B18" s="54" t="s">
        <v>119</v>
      </c>
      <c r="C18" s="54">
        <v>39</v>
      </c>
      <c r="D18" s="54">
        <v>1385</v>
      </c>
    </row>
    <row r="19" spans="1:6" x14ac:dyDescent="0.2">
      <c r="A19" s="34">
        <f t="shared" si="0"/>
        <v>15</v>
      </c>
      <c r="B19" s="54" t="s">
        <v>77</v>
      </c>
      <c r="C19" s="54">
        <v>36</v>
      </c>
      <c r="D19" s="54">
        <v>1020</v>
      </c>
    </row>
    <row r="20" spans="1:6" x14ac:dyDescent="0.2">
      <c r="A20" s="34">
        <f t="shared" si="0"/>
        <v>16</v>
      </c>
      <c r="B20" s="54" t="s">
        <v>118</v>
      </c>
      <c r="C20" s="54">
        <v>36</v>
      </c>
      <c r="D20" s="54">
        <v>1010</v>
      </c>
    </row>
    <row r="21" spans="1:6" x14ac:dyDescent="0.2">
      <c r="A21" s="34">
        <f t="shared" si="0"/>
        <v>17</v>
      </c>
      <c r="B21" s="54" t="s">
        <v>17</v>
      </c>
      <c r="C21" s="54">
        <v>28</v>
      </c>
      <c r="D21" s="54">
        <v>705</v>
      </c>
    </row>
    <row r="22" spans="1:6" x14ac:dyDescent="0.2">
      <c r="A22" s="34">
        <f t="shared" si="0"/>
        <v>18</v>
      </c>
      <c r="B22" s="54" t="s">
        <v>75</v>
      </c>
      <c r="C22" s="54">
        <v>27</v>
      </c>
      <c r="D22" s="54">
        <v>895</v>
      </c>
    </row>
    <row r="23" spans="1:6" x14ac:dyDescent="0.2">
      <c r="A23" s="34">
        <f t="shared" si="0"/>
        <v>19</v>
      </c>
      <c r="B23" s="54" t="s">
        <v>35</v>
      </c>
      <c r="C23" s="54">
        <v>24</v>
      </c>
      <c r="D23" s="54">
        <v>740</v>
      </c>
    </row>
    <row r="24" spans="1:6" x14ac:dyDescent="0.2">
      <c r="A24" s="34">
        <f t="shared" si="0"/>
        <v>20</v>
      </c>
      <c r="B24" s="54" t="s">
        <v>79</v>
      </c>
      <c r="C24" s="54">
        <v>21</v>
      </c>
      <c r="D24" s="54">
        <v>605</v>
      </c>
      <c r="F24" s="13"/>
    </row>
    <row r="25" spans="1:6" x14ac:dyDescent="0.2">
      <c r="A25" s="34">
        <f t="shared" si="0"/>
        <v>21</v>
      </c>
      <c r="B25" s="54" t="s">
        <v>85</v>
      </c>
      <c r="C25" s="54">
        <v>16</v>
      </c>
      <c r="D25" s="54">
        <v>775</v>
      </c>
    </row>
    <row r="26" spans="1:6" x14ac:dyDescent="0.2">
      <c r="A26" s="34">
        <f t="shared" si="0"/>
        <v>22</v>
      </c>
      <c r="B26" s="54" t="s">
        <v>116</v>
      </c>
      <c r="C26" s="54">
        <v>16</v>
      </c>
      <c r="D26" s="54">
        <v>645</v>
      </c>
    </row>
    <row r="27" spans="1:6" x14ac:dyDescent="0.2">
      <c r="A27" s="34">
        <f t="shared" si="0"/>
        <v>23</v>
      </c>
      <c r="B27" s="54" t="s">
        <v>70</v>
      </c>
      <c r="C27" s="54">
        <v>14</v>
      </c>
      <c r="D27" s="54">
        <v>475</v>
      </c>
    </row>
    <row r="28" spans="1:6" x14ac:dyDescent="0.2">
      <c r="A28" s="34">
        <f t="shared" si="0"/>
        <v>24</v>
      </c>
      <c r="B28" s="54" t="s">
        <v>52</v>
      </c>
      <c r="C28" s="54">
        <v>13</v>
      </c>
      <c r="D28" s="54">
        <v>395</v>
      </c>
    </row>
    <row r="29" spans="1:6" x14ac:dyDescent="0.2">
      <c r="A29" s="34">
        <f t="shared" si="0"/>
        <v>25</v>
      </c>
      <c r="B29" s="54" t="s">
        <v>74</v>
      </c>
      <c r="C29" s="54">
        <v>12</v>
      </c>
      <c r="D29" s="54">
        <v>640</v>
      </c>
    </row>
    <row r="30" spans="1:6" x14ac:dyDescent="0.2">
      <c r="A30" s="34">
        <f t="shared" si="0"/>
        <v>26</v>
      </c>
      <c r="B30" s="54" t="s">
        <v>90</v>
      </c>
      <c r="C30" s="54">
        <v>12</v>
      </c>
      <c r="D30" s="54">
        <v>315</v>
      </c>
    </row>
    <row r="31" spans="1:6" x14ac:dyDescent="0.2">
      <c r="A31" s="34">
        <f t="shared" si="0"/>
        <v>27</v>
      </c>
      <c r="B31" s="54" t="s">
        <v>34</v>
      </c>
      <c r="C31" s="54">
        <v>12</v>
      </c>
      <c r="D31" s="54">
        <v>315</v>
      </c>
    </row>
    <row r="32" spans="1:6" x14ac:dyDescent="0.2">
      <c r="A32" s="34">
        <f t="shared" si="0"/>
        <v>28</v>
      </c>
      <c r="B32" s="54" t="s">
        <v>37</v>
      </c>
      <c r="C32" s="54">
        <v>12</v>
      </c>
      <c r="D32" s="54">
        <v>265</v>
      </c>
    </row>
    <row r="33" spans="1:7" x14ac:dyDescent="0.2">
      <c r="A33" s="34">
        <f t="shared" si="0"/>
        <v>29</v>
      </c>
      <c r="B33" s="54" t="s">
        <v>41</v>
      </c>
      <c r="C33" s="54">
        <v>9</v>
      </c>
      <c r="D33" s="54">
        <v>415</v>
      </c>
    </row>
    <row r="34" spans="1:7" x14ac:dyDescent="0.2">
      <c r="A34" s="34">
        <f t="shared" si="0"/>
        <v>30</v>
      </c>
      <c r="B34" s="54" t="s">
        <v>45</v>
      </c>
      <c r="C34" s="54">
        <v>8</v>
      </c>
      <c r="D34" s="54">
        <v>510</v>
      </c>
    </row>
    <row r="35" spans="1:7" x14ac:dyDescent="0.2">
      <c r="A35" s="34">
        <f t="shared" si="0"/>
        <v>31</v>
      </c>
      <c r="B35" s="54" t="s">
        <v>67</v>
      </c>
      <c r="C35" s="54">
        <v>6</v>
      </c>
      <c r="D35" s="54">
        <v>440</v>
      </c>
    </row>
    <row r="36" spans="1:7" x14ac:dyDescent="0.2">
      <c r="A36" s="34">
        <f t="shared" si="0"/>
        <v>32</v>
      </c>
      <c r="B36" s="54" t="s">
        <v>46</v>
      </c>
      <c r="C36" s="54">
        <v>6</v>
      </c>
      <c r="D36" s="54">
        <v>165</v>
      </c>
      <c r="F36" s="27"/>
    </row>
    <row r="37" spans="1:7" x14ac:dyDescent="0.2">
      <c r="A37" s="34">
        <f t="shared" si="0"/>
        <v>33</v>
      </c>
      <c r="B37" s="54" t="s">
        <v>78</v>
      </c>
      <c r="C37" s="54">
        <v>5</v>
      </c>
      <c r="D37" s="54">
        <v>210</v>
      </c>
      <c r="F37" s="13"/>
    </row>
    <row r="38" spans="1:7" x14ac:dyDescent="0.2">
      <c r="A38" s="34">
        <f t="shared" si="0"/>
        <v>34</v>
      </c>
      <c r="B38" s="54" t="s">
        <v>43</v>
      </c>
      <c r="C38" s="54">
        <v>4</v>
      </c>
      <c r="D38" s="54">
        <v>310</v>
      </c>
      <c r="G38" s="13"/>
    </row>
    <row r="39" spans="1:7" x14ac:dyDescent="0.2">
      <c r="A39" s="34">
        <f t="shared" si="0"/>
        <v>35</v>
      </c>
      <c r="B39" s="54" t="s">
        <v>42</v>
      </c>
      <c r="C39" s="54">
        <v>4</v>
      </c>
      <c r="D39" s="54">
        <v>130</v>
      </c>
    </row>
    <row r="40" spans="1:7" x14ac:dyDescent="0.2">
      <c r="A40" s="34">
        <f t="shared" si="0"/>
        <v>36</v>
      </c>
      <c r="B40" s="54" t="s">
        <v>51</v>
      </c>
      <c r="C40" s="54">
        <v>3</v>
      </c>
      <c r="D40" s="54">
        <v>90</v>
      </c>
    </row>
    <row r="41" spans="1:7" x14ac:dyDescent="0.2">
      <c r="A41" s="34">
        <f t="shared" si="0"/>
        <v>37</v>
      </c>
      <c r="B41" s="54" t="s">
        <v>80</v>
      </c>
      <c r="C41" s="54">
        <v>3</v>
      </c>
      <c r="D41" s="54">
        <v>70</v>
      </c>
    </row>
    <row r="42" spans="1:7" x14ac:dyDescent="0.2">
      <c r="A42" s="34">
        <f t="shared" si="0"/>
        <v>38</v>
      </c>
      <c r="B42" s="54" t="s">
        <v>54</v>
      </c>
      <c r="C42" s="54">
        <v>3</v>
      </c>
      <c r="D42" s="54">
        <v>70</v>
      </c>
    </row>
    <row r="43" spans="1:7" x14ac:dyDescent="0.2">
      <c r="A43" s="34">
        <f t="shared" si="0"/>
        <v>39</v>
      </c>
      <c r="B43" s="54" t="s">
        <v>133</v>
      </c>
      <c r="C43" s="54">
        <v>3</v>
      </c>
      <c r="D43" s="54">
        <v>65</v>
      </c>
    </row>
    <row r="44" spans="1:7" x14ac:dyDescent="0.2">
      <c r="A44" s="34">
        <f t="shared" si="0"/>
        <v>40</v>
      </c>
      <c r="B44" s="54" t="s">
        <v>55</v>
      </c>
      <c r="C44" s="54">
        <v>2</v>
      </c>
      <c r="D44" s="54">
        <v>90</v>
      </c>
    </row>
    <row r="45" spans="1:7" x14ac:dyDescent="0.2">
      <c r="A45" s="34">
        <f t="shared" si="0"/>
        <v>41</v>
      </c>
      <c r="B45" s="54" t="s">
        <v>40</v>
      </c>
      <c r="C45" s="54">
        <v>2</v>
      </c>
      <c r="D45" s="54">
        <v>65</v>
      </c>
    </row>
    <row r="46" spans="1:7" x14ac:dyDescent="0.2">
      <c r="A46" s="13"/>
      <c r="B46" s="27"/>
      <c r="C46" s="27"/>
      <c r="D46" s="27"/>
    </row>
    <row r="47" spans="1:7" x14ac:dyDescent="0.2">
      <c r="A47" s="27"/>
      <c r="B47" s="27"/>
      <c r="C47" s="27"/>
      <c r="D47" s="27"/>
    </row>
    <row r="48" spans="1:7" x14ac:dyDescent="0.2">
      <c r="A48" s="27"/>
      <c r="B48" s="27"/>
      <c r="C48" s="27"/>
      <c r="D48" s="27"/>
    </row>
    <row r="49" spans="1:4" x14ac:dyDescent="0.2">
      <c r="A49" s="27"/>
      <c r="B49" s="27"/>
      <c r="C49" s="27"/>
      <c r="D49" s="27"/>
    </row>
    <row r="50" spans="1:4" x14ac:dyDescent="0.2">
      <c r="A50" s="27"/>
      <c r="B50" s="27"/>
      <c r="C50" s="27"/>
      <c r="D50" s="27"/>
    </row>
    <row r="51" spans="1:4" x14ac:dyDescent="0.2">
      <c r="A51" s="27"/>
      <c r="B51" s="27"/>
      <c r="C51" s="27"/>
      <c r="D51" s="27"/>
    </row>
  </sheetData>
  <sheetProtection selectLockedCells="1" selectUnlockedCells="1"/>
  <sortState ref="G5:L52">
    <sortCondition descending="1" ref="K5:K52"/>
  </sortState>
  <mergeCells count="1">
    <mergeCell ref="A3:B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Roman,Normal"&amp;12Pàgina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workbookViewId="0">
      <selection sqref="A1:J50"/>
    </sheetView>
  </sheetViews>
  <sheetFormatPr defaultColWidth="10.7109375" defaultRowHeight="12.75" x14ac:dyDescent="0.2"/>
  <cols>
    <col min="1" max="1" width="6" customWidth="1"/>
    <col min="2" max="2" width="24.7109375" customWidth="1"/>
    <col min="4" max="4" width="12.85546875" bestFit="1" customWidth="1"/>
    <col min="5" max="5" width="6.5703125" customWidth="1"/>
    <col min="6" max="6" width="18.7109375" customWidth="1"/>
    <col min="7" max="7" width="5.85546875" customWidth="1"/>
    <col min="8" max="8" width="17.5703125" customWidth="1"/>
    <col min="9" max="9" width="5.85546875" customWidth="1"/>
    <col min="12" max="12" width="22.140625" customWidth="1"/>
  </cols>
  <sheetData>
    <row r="2" spans="1:10" ht="18.75" x14ac:dyDescent="0.3">
      <c r="A2" s="62" t="s">
        <v>110</v>
      </c>
      <c r="B2" s="63"/>
      <c r="C2" s="63"/>
      <c r="D2" s="63"/>
    </row>
    <row r="3" spans="1:10" ht="18.75" x14ac:dyDescent="0.3">
      <c r="A3" s="62"/>
      <c r="B3" s="63"/>
      <c r="C3" s="63"/>
      <c r="D3" s="63"/>
    </row>
    <row r="4" spans="1:10" ht="15.75" x14ac:dyDescent="0.25">
      <c r="A4" s="68" t="s">
        <v>91</v>
      </c>
      <c r="B4" s="63"/>
      <c r="C4" s="63"/>
      <c r="D4" s="63"/>
      <c r="F4" s="68" t="s">
        <v>92</v>
      </c>
    </row>
    <row r="5" spans="1:10" x14ac:dyDescent="0.2">
      <c r="A5" s="64"/>
      <c r="B5" s="64"/>
      <c r="C5" s="64"/>
      <c r="D5" s="64"/>
    </row>
    <row r="6" spans="1:10" ht="15" x14ac:dyDescent="0.25">
      <c r="A6" s="65" t="s">
        <v>73</v>
      </c>
      <c r="B6" s="65" t="s">
        <v>13</v>
      </c>
      <c r="C6" s="65" t="s">
        <v>12</v>
      </c>
      <c r="D6" s="65" t="s">
        <v>11</v>
      </c>
      <c r="F6" s="69" t="s">
        <v>58</v>
      </c>
      <c r="G6" s="70" t="s">
        <v>94</v>
      </c>
      <c r="H6" s="71" t="s">
        <v>59</v>
      </c>
      <c r="I6" s="72" t="s">
        <v>94</v>
      </c>
    </row>
    <row r="7" spans="1:10" ht="15" x14ac:dyDescent="0.25">
      <c r="A7" s="227">
        <v>1</v>
      </c>
      <c r="B7" s="228" t="s">
        <v>23</v>
      </c>
      <c r="C7" s="228">
        <v>105</v>
      </c>
      <c r="D7" s="228">
        <v>3265</v>
      </c>
      <c r="F7" s="223" t="s">
        <v>29</v>
      </c>
      <c r="G7" s="224">
        <v>31</v>
      </c>
      <c r="H7" s="225" t="s">
        <v>121</v>
      </c>
      <c r="I7" s="226">
        <v>37</v>
      </c>
    </row>
    <row r="8" spans="1:10" ht="15.75" x14ac:dyDescent="0.25">
      <c r="A8" s="227">
        <f>A7+1</f>
        <v>2</v>
      </c>
      <c r="B8" s="228" t="s">
        <v>71</v>
      </c>
      <c r="C8" s="228">
        <v>105</v>
      </c>
      <c r="D8" s="228">
        <v>3080</v>
      </c>
      <c r="F8" s="43" t="s">
        <v>16</v>
      </c>
      <c r="G8" s="211">
        <v>28</v>
      </c>
      <c r="H8" s="47" t="s">
        <v>21</v>
      </c>
      <c r="I8" s="113">
        <v>27</v>
      </c>
      <c r="J8" s="60"/>
    </row>
    <row r="9" spans="1:10" ht="14.25" x14ac:dyDescent="0.2">
      <c r="A9" s="229">
        <f t="shared" ref="A9:A47" si="0">A8+1</f>
        <v>3</v>
      </c>
      <c r="B9" s="230" t="s">
        <v>117</v>
      </c>
      <c r="C9" s="230">
        <v>95</v>
      </c>
      <c r="D9" s="230">
        <v>2760</v>
      </c>
      <c r="F9" s="43" t="s">
        <v>23</v>
      </c>
      <c r="G9" s="211">
        <v>22</v>
      </c>
      <c r="H9" s="47" t="s">
        <v>19</v>
      </c>
      <c r="I9" s="113">
        <v>21</v>
      </c>
    </row>
    <row r="10" spans="1:10" ht="15" x14ac:dyDescent="0.2">
      <c r="A10" s="229">
        <f t="shared" si="0"/>
        <v>4</v>
      </c>
      <c r="B10" s="230" t="s">
        <v>82</v>
      </c>
      <c r="C10" s="230">
        <v>91</v>
      </c>
      <c r="D10" s="230">
        <v>2960</v>
      </c>
      <c r="F10" s="43" t="s">
        <v>26</v>
      </c>
      <c r="G10" s="211">
        <v>16</v>
      </c>
      <c r="H10" s="47" t="s">
        <v>31</v>
      </c>
      <c r="I10" s="113">
        <v>21</v>
      </c>
      <c r="J10" s="60"/>
    </row>
    <row r="11" spans="1:10" ht="14.25" x14ac:dyDescent="0.2">
      <c r="A11" s="229">
        <f t="shared" si="0"/>
        <v>5</v>
      </c>
      <c r="B11" s="230" t="s">
        <v>81</v>
      </c>
      <c r="C11" s="230">
        <v>84</v>
      </c>
      <c r="D11" s="230">
        <v>2550</v>
      </c>
      <c r="F11" s="43" t="s">
        <v>22</v>
      </c>
      <c r="G11" s="211">
        <v>13</v>
      </c>
      <c r="H11" s="47" t="s">
        <v>70</v>
      </c>
      <c r="I11" s="118">
        <v>9</v>
      </c>
    </row>
    <row r="12" spans="1:10" ht="14.25" x14ac:dyDescent="0.2">
      <c r="A12" s="229">
        <f t="shared" si="0"/>
        <v>6</v>
      </c>
      <c r="B12" s="230" t="s">
        <v>83</v>
      </c>
      <c r="C12" s="230">
        <v>83</v>
      </c>
      <c r="D12" s="230">
        <v>2710</v>
      </c>
      <c r="F12" s="43" t="s">
        <v>28</v>
      </c>
      <c r="G12" s="211">
        <v>11</v>
      </c>
      <c r="H12" s="47" t="s">
        <v>20</v>
      </c>
      <c r="I12" s="118">
        <v>9</v>
      </c>
    </row>
    <row r="13" spans="1:10" ht="14.25" x14ac:dyDescent="0.2">
      <c r="A13" s="229">
        <f t="shared" si="0"/>
        <v>7</v>
      </c>
      <c r="B13" s="230" t="s">
        <v>84</v>
      </c>
      <c r="C13" s="230">
        <v>81</v>
      </c>
      <c r="D13" s="230">
        <v>2420</v>
      </c>
      <c r="F13" s="43" t="s">
        <v>52</v>
      </c>
      <c r="G13" s="211">
        <v>10</v>
      </c>
      <c r="H13" s="47" t="s">
        <v>69</v>
      </c>
      <c r="I13" s="113">
        <v>4</v>
      </c>
    </row>
    <row r="14" spans="1:10" ht="14.25" x14ac:dyDescent="0.2">
      <c r="A14" s="229">
        <f t="shared" si="0"/>
        <v>8</v>
      </c>
      <c r="B14" s="230" t="s">
        <v>86</v>
      </c>
      <c r="C14" s="230">
        <v>75</v>
      </c>
      <c r="D14" s="230">
        <v>2130</v>
      </c>
      <c r="F14" s="43" t="s">
        <v>135</v>
      </c>
      <c r="G14" s="211">
        <v>9</v>
      </c>
      <c r="H14" s="47" t="s">
        <v>15</v>
      </c>
      <c r="I14" s="113">
        <v>3</v>
      </c>
    </row>
    <row r="15" spans="1:10" ht="14.25" x14ac:dyDescent="0.2">
      <c r="A15" s="229">
        <f t="shared" si="0"/>
        <v>9</v>
      </c>
      <c r="B15" s="230" t="s">
        <v>88</v>
      </c>
      <c r="C15" s="230">
        <v>72</v>
      </c>
      <c r="D15" s="230">
        <v>2250</v>
      </c>
      <c r="F15" s="43" t="s">
        <v>24</v>
      </c>
      <c r="G15" s="211">
        <v>7</v>
      </c>
      <c r="H15" s="47" t="s">
        <v>27</v>
      </c>
      <c r="I15" s="118">
        <v>2</v>
      </c>
    </row>
    <row r="16" spans="1:10" ht="14.25" x14ac:dyDescent="0.2">
      <c r="A16" s="229">
        <f t="shared" si="0"/>
        <v>10</v>
      </c>
      <c r="B16" s="230" t="s">
        <v>69</v>
      </c>
      <c r="C16" s="230">
        <v>71</v>
      </c>
      <c r="D16" s="230">
        <v>2095</v>
      </c>
      <c r="F16" s="43" t="s">
        <v>131</v>
      </c>
      <c r="G16" s="211">
        <v>4</v>
      </c>
      <c r="H16" s="47" t="s">
        <v>30</v>
      </c>
      <c r="I16" s="118">
        <v>2</v>
      </c>
    </row>
    <row r="17" spans="1:9" ht="14.25" x14ac:dyDescent="0.2">
      <c r="A17" s="229">
        <f t="shared" si="0"/>
        <v>11</v>
      </c>
      <c r="B17" s="230" t="s">
        <v>89</v>
      </c>
      <c r="C17" s="230">
        <v>69</v>
      </c>
      <c r="D17" s="230">
        <v>1945</v>
      </c>
      <c r="F17" s="43" t="s">
        <v>127</v>
      </c>
      <c r="G17" s="212">
        <v>4</v>
      </c>
      <c r="H17" s="47" t="s">
        <v>25</v>
      </c>
      <c r="I17" s="118">
        <v>1</v>
      </c>
    </row>
    <row r="18" spans="1:9" ht="14.25" x14ac:dyDescent="0.2">
      <c r="A18" s="229">
        <f t="shared" si="0"/>
        <v>12</v>
      </c>
      <c r="B18" s="230" t="s">
        <v>87</v>
      </c>
      <c r="C18" s="230">
        <v>64</v>
      </c>
      <c r="D18" s="230">
        <v>2000</v>
      </c>
      <c r="F18" s="218" t="s">
        <v>124</v>
      </c>
      <c r="G18" s="219">
        <v>1</v>
      </c>
      <c r="H18" s="47" t="s">
        <v>125</v>
      </c>
      <c r="I18" s="118">
        <v>1</v>
      </c>
    </row>
    <row r="19" spans="1:9" ht="14.25" x14ac:dyDescent="0.2">
      <c r="A19" s="229">
        <f t="shared" si="0"/>
        <v>13</v>
      </c>
      <c r="B19" s="230" t="s">
        <v>76</v>
      </c>
      <c r="C19" s="230">
        <v>52</v>
      </c>
      <c r="D19" s="230">
        <v>1800</v>
      </c>
      <c r="F19" s="220" t="s">
        <v>136</v>
      </c>
      <c r="G19" s="221">
        <v>1</v>
      </c>
      <c r="H19" s="214" t="s">
        <v>17</v>
      </c>
      <c r="I19" s="215">
        <v>1</v>
      </c>
    </row>
    <row r="20" spans="1:9" ht="15" x14ac:dyDescent="0.25">
      <c r="A20" s="229">
        <f t="shared" si="0"/>
        <v>14</v>
      </c>
      <c r="B20" s="230" t="s">
        <v>77</v>
      </c>
      <c r="C20" s="230">
        <v>41</v>
      </c>
      <c r="D20" s="230">
        <v>1155</v>
      </c>
      <c r="F20" s="217"/>
      <c r="G20" s="204"/>
      <c r="H20" s="54" t="s">
        <v>41</v>
      </c>
      <c r="I20" s="216">
        <v>1</v>
      </c>
    </row>
    <row r="21" spans="1:9" ht="15" x14ac:dyDescent="0.25">
      <c r="A21" s="229">
        <f t="shared" si="0"/>
        <v>15</v>
      </c>
      <c r="B21" s="230" t="s">
        <v>119</v>
      </c>
      <c r="C21" s="230">
        <v>39</v>
      </c>
      <c r="D21" s="230">
        <v>1385</v>
      </c>
      <c r="F21" s="213"/>
      <c r="G21" s="204"/>
      <c r="H21" s="213"/>
      <c r="I21" s="204"/>
    </row>
    <row r="22" spans="1:9" ht="15" x14ac:dyDescent="0.25">
      <c r="A22" s="229">
        <f t="shared" si="0"/>
        <v>16</v>
      </c>
      <c r="B22" s="230" t="s">
        <v>118</v>
      </c>
      <c r="C22" s="230">
        <v>39</v>
      </c>
      <c r="D22" s="230">
        <v>1080</v>
      </c>
      <c r="F22" s="213"/>
      <c r="G22" s="204"/>
      <c r="H22" s="213"/>
      <c r="I22" s="204"/>
    </row>
    <row r="23" spans="1:9" ht="14.25" x14ac:dyDescent="0.2">
      <c r="A23" s="229">
        <f t="shared" si="0"/>
        <v>17</v>
      </c>
      <c r="B23" s="230" t="s">
        <v>17</v>
      </c>
      <c r="C23" s="230">
        <v>37</v>
      </c>
      <c r="D23" s="230">
        <v>910</v>
      </c>
    </row>
    <row r="24" spans="1:9" ht="14.25" x14ac:dyDescent="0.2">
      <c r="A24" s="229">
        <f t="shared" si="0"/>
        <v>18</v>
      </c>
      <c r="B24" s="230" t="s">
        <v>75</v>
      </c>
      <c r="C24" s="230">
        <v>30</v>
      </c>
      <c r="D24" s="230">
        <v>960</v>
      </c>
    </row>
    <row r="25" spans="1:9" ht="14.25" x14ac:dyDescent="0.2">
      <c r="A25" s="229">
        <f t="shared" si="0"/>
        <v>19</v>
      </c>
      <c r="B25" s="230" t="s">
        <v>35</v>
      </c>
      <c r="C25" s="230">
        <v>24</v>
      </c>
      <c r="D25" s="230">
        <v>740</v>
      </c>
    </row>
    <row r="26" spans="1:9" ht="15.75" x14ac:dyDescent="0.25">
      <c r="A26" s="229">
        <f t="shared" si="0"/>
        <v>20</v>
      </c>
      <c r="B26" s="230" t="s">
        <v>79</v>
      </c>
      <c r="C26" s="230">
        <v>21</v>
      </c>
      <c r="D26" s="230">
        <v>605</v>
      </c>
      <c r="F26" s="68" t="s">
        <v>93</v>
      </c>
    </row>
    <row r="27" spans="1:9" ht="14.25" x14ac:dyDescent="0.2">
      <c r="A27" s="229">
        <f t="shared" si="0"/>
        <v>21</v>
      </c>
      <c r="B27" s="230" t="s">
        <v>85</v>
      </c>
      <c r="C27" s="230">
        <v>17</v>
      </c>
      <c r="D27" s="230">
        <v>845</v>
      </c>
    </row>
    <row r="28" spans="1:9" ht="15" x14ac:dyDescent="0.25">
      <c r="A28" s="229">
        <f t="shared" si="0"/>
        <v>22</v>
      </c>
      <c r="B28" s="230" t="s">
        <v>116</v>
      </c>
      <c r="C28" s="230">
        <v>16</v>
      </c>
      <c r="D28" s="230">
        <v>645</v>
      </c>
      <c r="F28" s="73" t="s">
        <v>13</v>
      </c>
      <c r="G28" s="73" t="s">
        <v>94</v>
      </c>
    </row>
    <row r="29" spans="1:9" ht="14.25" x14ac:dyDescent="0.2">
      <c r="A29" s="229">
        <f t="shared" si="0"/>
        <v>23</v>
      </c>
      <c r="B29" s="230" t="s">
        <v>74</v>
      </c>
      <c r="C29" s="230">
        <v>15</v>
      </c>
      <c r="D29" s="230">
        <v>710</v>
      </c>
      <c r="F29" s="222" t="s">
        <v>69</v>
      </c>
      <c r="G29" s="222">
        <v>18</v>
      </c>
    </row>
    <row r="30" spans="1:9" ht="14.25" x14ac:dyDescent="0.2">
      <c r="A30" s="229">
        <f t="shared" si="0"/>
        <v>24</v>
      </c>
      <c r="B30" s="230" t="s">
        <v>70</v>
      </c>
      <c r="C30" s="230">
        <v>14</v>
      </c>
      <c r="D30" s="230">
        <v>475</v>
      </c>
      <c r="F30" s="54" t="s">
        <v>120</v>
      </c>
      <c r="G30" s="54">
        <v>15</v>
      </c>
    </row>
    <row r="31" spans="1:9" ht="14.25" x14ac:dyDescent="0.2">
      <c r="A31" s="229">
        <f t="shared" si="0"/>
        <v>25</v>
      </c>
      <c r="B31" s="230" t="s">
        <v>52</v>
      </c>
      <c r="C31" s="230">
        <v>13</v>
      </c>
      <c r="D31" s="230">
        <v>395</v>
      </c>
      <c r="F31" s="130" t="s">
        <v>123</v>
      </c>
      <c r="G31" s="54">
        <v>6</v>
      </c>
    </row>
    <row r="32" spans="1:9" ht="14.25" x14ac:dyDescent="0.2">
      <c r="A32" s="229">
        <f t="shared" si="0"/>
        <v>26</v>
      </c>
      <c r="B32" s="230" t="s">
        <v>45</v>
      </c>
      <c r="C32" s="230">
        <v>12</v>
      </c>
      <c r="D32" s="230">
        <v>645</v>
      </c>
      <c r="F32" s="54" t="s">
        <v>17</v>
      </c>
      <c r="G32" s="131">
        <v>5</v>
      </c>
    </row>
    <row r="33" spans="1:7" ht="14.25" x14ac:dyDescent="0.2">
      <c r="A33" s="229">
        <f t="shared" si="0"/>
        <v>27</v>
      </c>
      <c r="B33" s="230" t="s">
        <v>90</v>
      </c>
      <c r="C33" s="230">
        <v>12</v>
      </c>
      <c r="D33" s="230">
        <v>315</v>
      </c>
      <c r="F33" s="54" t="s">
        <v>134</v>
      </c>
      <c r="G33" s="131">
        <v>2</v>
      </c>
    </row>
    <row r="34" spans="1:7" ht="14.25" x14ac:dyDescent="0.2">
      <c r="A34" s="229">
        <f t="shared" si="0"/>
        <v>28</v>
      </c>
      <c r="B34" s="230" t="s">
        <v>34</v>
      </c>
      <c r="C34" s="230">
        <v>12</v>
      </c>
      <c r="D34" s="230">
        <v>315</v>
      </c>
      <c r="F34" s="130" t="s">
        <v>142</v>
      </c>
      <c r="G34" s="131">
        <v>2</v>
      </c>
    </row>
    <row r="35" spans="1:7" ht="15" x14ac:dyDescent="0.25">
      <c r="A35" s="229">
        <f t="shared" si="0"/>
        <v>29</v>
      </c>
      <c r="B35" s="230" t="s">
        <v>37</v>
      </c>
      <c r="C35" s="230">
        <v>12</v>
      </c>
      <c r="D35" s="230">
        <v>265</v>
      </c>
      <c r="F35" s="74"/>
      <c r="G35" s="75"/>
    </row>
    <row r="36" spans="1:7" ht="15" x14ac:dyDescent="0.25">
      <c r="A36" s="229">
        <f t="shared" si="0"/>
        <v>30</v>
      </c>
      <c r="B36" s="230" t="s">
        <v>41</v>
      </c>
      <c r="C36" s="230">
        <v>9</v>
      </c>
      <c r="D36" s="230">
        <v>415</v>
      </c>
      <c r="F36" s="66"/>
      <c r="G36" s="67"/>
    </row>
    <row r="37" spans="1:7" ht="15" x14ac:dyDescent="0.25">
      <c r="A37" s="229">
        <f t="shared" si="0"/>
        <v>31</v>
      </c>
      <c r="B37" s="230" t="s">
        <v>67</v>
      </c>
      <c r="C37" s="230">
        <v>8</v>
      </c>
      <c r="D37" s="230">
        <v>505</v>
      </c>
      <c r="F37" s="66"/>
      <c r="G37" s="67"/>
    </row>
    <row r="38" spans="1:7" ht="14.25" x14ac:dyDescent="0.2">
      <c r="A38" s="229">
        <f t="shared" si="0"/>
        <v>32</v>
      </c>
      <c r="B38" s="230" t="s">
        <v>78</v>
      </c>
      <c r="C38" s="230">
        <v>7</v>
      </c>
      <c r="D38" s="230">
        <v>275</v>
      </c>
    </row>
    <row r="39" spans="1:7" ht="14.25" x14ac:dyDescent="0.2">
      <c r="A39" s="229">
        <f t="shared" si="0"/>
        <v>33</v>
      </c>
      <c r="B39" s="230" t="s">
        <v>43</v>
      </c>
      <c r="C39" s="230">
        <v>6</v>
      </c>
      <c r="D39" s="230">
        <v>375</v>
      </c>
    </row>
    <row r="40" spans="1:7" ht="14.25" x14ac:dyDescent="0.2">
      <c r="A40" s="229">
        <f t="shared" si="0"/>
        <v>34</v>
      </c>
      <c r="B40" s="230" t="s">
        <v>46</v>
      </c>
      <c r="C40" s="230">
        <v>6</v>
      </c>
      <c r="D40" s="230">
        <v>165</v>
      </c>
    </row>
    <row r="41" spans="1:7" ht="14.25" x14ac:dyDescent="0.2">
      <c r="A41" s="229">
        <f t="shared" si="0"/>
        <v>35</v>
      </c>
      <c r="B41" s="230" t="s">
        <v>55</v>
      </c>
      <c r="C41" s="230">
        <v>5</v>
      </c>
      <c r="D41" s="230">
        <v>155</v>
      </c>
    </row>
    <row r="42" spans="1:7" ht="14.25" x14ac:dyDescent="0.2">
      <c r="A42" s="229">
        <f t="shared" si="0"/>
        <v>36</v>
      </c>
      <c r="B42" s="230" t="s">
        <v>40</v>
      </c>
      <c r="C42" s="230">
        <v>4</v>
      </c>
      <c r="D42" s="230">
        <v>135</v>
      </c>
    </row>
    <row r="43" spans="1:7" ht="14.25" x14ac:dyDescent="0.2">
      <c r="A43" s="229">
        <f t="shared" si="0"/>
        <v>37</v>
      </c>
      <c r="B43" s="230" t="s">
        <v>42</v>
      </c>
      <c r="C43" s="230">
        <v>4</v>
      </c>
      <c r="D43" s="230">
        <v>130</v>
      </c>
    </row>
    <row r="44" spans="1:7" ht="14.25" x14ac:dyDescent="0.2">
      <c r="A44" s="229">
        <f t="shared" si="0"/>
        <v>38</v>
      </c>
      <c r="B44" s="230" t="s">
        <v>51</v>
      </c>
      <c r="C44" s="230">
        <v>3</v>
      </c>
      <c r="D44" s="230">
        <v>90</v>
      </c>
    </row>
    <row r="45" spans="1:7" ht="14.25" x14ac:dyDescent="0.2">
      <c r="A45" s="229">
        <f t="shared" si="0"/>
        <v>39</v>
      </c>
      <c r="B45" s="230" t="s">
        <v>80</v>
      </c>
      <c r="C45" s="230">
        <v>3</v>
      </c>
      <c r="D45" s="230">
        <v>70</v>
      </c>
    </row>
    <row r="46" spans="1:7" ht="14.25" x14ac:dyDescent="0.2">
      <c r="A46" s="229">
        <f t="shared" si="0"/>
        <v>40</v>
      </c>
      <c r="B46" s="230" t="s">
        <v>54</v>
      </c>
      <c r="C46" s="230">
        <v>3</v>
      </c>
      <c r="D46" s="230">
        <v>70</v>
      </c>
    </row>
    <row r="47" spans="1:7" ht="14.25" x14ac:dyDescent="0.2">
      <c r="A47" s="229">
        <f t="shared" si="0"/>
        <v>41</v>
      </c>
      <c r="B47" s="231" t="s">
        <v>133</v>
      </c>
      <c r="C47" s="231">
        <v>3</v>
      </c>
      <c r="D47" s="231">
        <v>65</v>
      </c>
    </row>
    <row r="48" spans="1:7" ht="15" x14ac:dyDescent="0.25">
      <c r="A48" s="205"/>
      <c r="B48" s="206"/>
      <c r="C48" s="205"/>
      <c r="D48" s="205"/>
    </row>
    <row r="50" spans="1:1" ht="15" x14ac:dyDescent="0.2">
      <c r="A50" s="61" t="s">
        <v>143</v>
      </c>
    </row>
  </sheetData>
  <sheetProtection selectLockedCells="1" selectUnlockedCells="1"/>
  <pageMargins left="0.7" right="0.7" top="0.75" bottom="0.75" header="0.51180555555555551" footer="0.51180555555555551"/>
  <pageSetup paperSize="9" scale="87" firstPageNumber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2" sqref="A2"/>
    </sheetView>
  </sheetViews>
  <sheetFormatPr defaultColWidth="11.42578125" defaultRowHeight="12.75" x14ac:dyDescent="0.2"/>
  <cols>
    <col min="4" max="4" width="22.85546875" bestFit="1" customWidth="1"/>
  </cols>
  <sheetData>
    <row r="1" spans="1:4" x14ac:dyDescent="0.2">
      <c r="A1" t="s">
        <v>10</v>
      </c>
      <c r="B1" t="s">
        <v>11</v>
      </c>
      <c r="C1" t="s">
        <v>12</v>
      </c>
      <c r="D1" t="s">
        <v>13</v>
      </c>
    </row>
    <row r="2" spans="1:4" x14ac:dyDescent="0.2">
      <c r="A2">
        <v>1</v>
      </c>
      <c r="B2">
        <v>2760</v>
      </c>
      <c r="C2">
        <v>85</v>
      </c>
      <c r="D2" t="s">
        <v>23</v>
      </c>
    </row>
    <row r="3" spans="1:4" x14ac:dyDescent="0.2">
      <c r="A3">
        <v>2</v>
      </c>
      <c r="B3">
        <v>2500</v>
      </c>
      <c r="C3">
        <v>82</v>
      </c>
      <c r="D3" t="s">
        <v>71</v>
      </c>
    </row>
    <row r="4" spans="1:4" x14ac:dyDescent="0.2">
      <c r="A4">
        <v>3</v>
      </c>
      <c r="B4">
        <v>2275</v>
      </c>
      <c r="C4">
        <v>74</v>
      </c>
      <c r="D4" t="s">
        <v>117</v>
      </c>
    </row>
    <row r="5" spans="1:4" x14ac:dyDescent="0.2">
      <c r="A5">
        <v>4</v>
      </c>
      <c r="B5">
        <v>2470</v>
      </c>
      <c r="C5">
        <v>71</v>
      </c>
      <c r="D5" t="s">
        <v>82</v>
      </c>
    </row>
    <row r="6" spans="1:4" x14ac:dyDescent="0.2">
      <c r="A6">
        <v>5</v>
      </c>
      <c r="B6">
        <v>2045</v>
      </c>
      <c r="C6">
        <v>64</v>
      </c>
      <c r="D6" t="s">
        <v>81</v>
      </c>
    </row>
    <row r="7" spans="1:4" x14ac:dyDescent="0.2">
      <c r="A7">
        <v>6</v>
      </c>
      <c r="B7">
        <v>2205</v>
      </c>
      <c r="C7">
        <v>62</v>
      </c>
      <c r="D7" t="s">
        <v>83</v>
      </c>
    </row>
    <row r="8" spans="1:4" x14ac:dyDescent="0.2">
      <c r="A8">
        <v>7</v>
      </c>
      <c r="B8">
        <v>1930</v>
      </c>
      <c r="C8">
        <v>60</v>
      </c>
      <c r="D8" t="s">
        <v>84</v>
      </c>
    </row>
    <row r="9" spans="1:4" x14ac:dyDescent="0.2">
      <c r="A9">
        <v>8</v>
      </c>
      <c r="B9">
        <v>1710</v>
      </c>
      <c r="C9">
        <v>58</v>
      </c>
      <c r="D9" t="s">
        <v>86</v>
      </c>
    </row>
    <row r="10" spans="1:4" x14ac:dyDescent="0.2">
      <c r="A10">
        <v>9</v>
      </c>
      <c r="B10">
        <v>1680</v>
      </c>
      <c r="C10">
        <v>53</v>
      </c>
      <c r="D10" t="s">
        <v>69</v>
      </c>
    </row>
    <row r="11" spans="1:4" x14ac:dyDescent="0.2">
      <c r="A11">
        <v>9</v>
      </c>
      <c r="B11">
        <v>1650</v>
      </c>
      <c r="C11">
        <v>53</v>
      </c>
      <c r="D11" t="s">
        <v>87</v>
      </c>
    </row>
    <row r="12" spans="1:4" x14ac:dyDescent="0.2">
      <c r="A12">
        <v>11</v>
      </c>
      <c r="B12">
        <v>1760</v>
      </c>
      <c r="C12">
        <v>52</v>
      </c>
      <c r="D12" t="s">
        <v>88</v>
      </c>
    </row>
    <row r="13" spans="1:4" x14ac:dyDescent="0.2">
      <c r="A13">
        <v>12</v>
      </c>
      <c r="B13">
        <v>1525</v>
      </c>
      <c r="C13">
        <v>51</v>
      </c>
      <c r="D13" t="s">
        <v>89</v>
      </c>
    </row>
    <row r="14" spans="1:4" x14ac:dyDescent="0.2">
      <c r="A14">
        <v>13</v>
      </c>
      <c r="B14">
        <v>1660</v>
      </c>
      <c r="C14">
        <v>46</v>
      </c>
      <c r="D14" t="s">
        <v>76</v>
      </c>
    </row>
    <row r="15" spans="1:4" x14ac:dyDescent="0.2">
      <c r="A15">
        <v>14</v>
      </c>
      <c r="B15">
        <v>920</v>
      </c>
      <c r="C15">
        <v>33</v>
      </c>
      <c r="D15" t="s">
        <v>118</v>
      </c>
    </row>
    <row r="16" spans="1:4" x14ac:dyDescent="0.2">
      <c r="A16">
        <v>14</v>
      </c>
      <c r="B16">
        <v>1225</v>
      </c>
      <c r="C16">
        <v>33</v>
      </c>
      <c r="D16" t="s">
        <v>119</v>
      </c>
    </row>
    <row r="17" spans="1:4" x14ac:dyDescent="0.2">
      <c r="A17">
        <v>16</v>
      </c>
      <c r="B17">
        <v>875</v>
      </c>
      <c r="C17">
        <v>30</v>
      </c>
      <c r="D17" t="s">
        <v>77</v>
      </c>
    </row>
    <row r="18" spans="1:4" x14ac:dyDescent="0.2">
      <c r="A18">
        <v>17</v>
      </c>
      <c r="B18">
        <v>895</v>
      </c>
      <c r="C18">
        <v>27</v>
      </c>
      <c r="D18" t="s">
        <v>75</v>
      </c>
    </row>
    <row r="19" spans="1:4" x14ac:dyDescent="0.2">
      <c r="A19">
        <v>18</v>
      </c>
      <c r="B19">
        <v>650</v>
      </c>
      <c r="C19">
        <v>21</v>
      </c>
      <c r="D19" t="s">
        <v>35</v>
      </c>
    </row>
    <row r="20" spans="1:4" x14ac:dyDescent="0.2">
      <c r="A20">
        <v>19</v>
      </c>
      <c r="B20">
        <v>495</v>
      </c>
      <c r="C20">
        <v>19</v>
      </c>
      <c r="D20" t="s">
        <v>17</v>
      </c>
    </row>
    <row r="21" spans="1:4" x14ac:dyDescent="0.2">
      <c r="A21">
        <v>20</v>
      </c>
      <c r="B21">
        <v>775</v>
      </c>
      <c r="C21">
        <v>16</v>
      </c>
      <c r="D21" t="s">
        <v>85</v>
      </c>
    </row>
    <row r="22" spans="1:4" x14ac:dyDescent="0.2">
      <c r="A22">
        <v>21</v>
      </c>
      <c r="B22">
        <v>460</v>
      </c>
      <c r="C22">
        <v>15</v>
      </c>
      <c r="D22" t="s">
        <v>79</v>
      </c>
    </row>
    <row r="23" spans="1:4" x14ac:dyDescent="0.2">
      <c r="A23">
        <v>22</v>
      </c>
      <c r="B23">
        <v>475</v>
      </c>
      <c r="C23">
        <v>14</v>
      </c>
      <c r="D23" t="s">
        <v>70</v>
      </c>
    </row>
    <row r="24" spans="1:4" x14ac:dyDescent="0.2">
      <c r="A24">
        <v>22</v>
      </c>
      <c r="B24">
        <v>555</v>
      </c>
      <c r="C24">
        <v>14</v>
      </c>
      <c r="D24" t="s">
        <v>116</v>
      </c>
    </row>
    <row r="25" spans="1:4" x14ac:dyDescent="0.2">
      <c r="A25">
        <v>24</v>
      </c>
      <c r="B25">
        <v>315</v>
      </c>
      <c r="C25">
        <v>12</v>
      </c>
      <c r="D25" t="s">
        <v>90</v>
      </c>
    </row>
    <row r="26" spans="1:4" x14ac:dyDescent="0.2">
      <c r="A26">
        <v>24</v>
      </c>
      <c r="B26">
        <v>315</v>
      </c>
      <c r="C26">
        <v>12</v>
      </c>
      <c r="D26" t="s">
        <v>34</v>
      </c>
    </row>
    <row r="27" spans="1:4" x14ac:dyDescent="0.2">
      <c r="A27">
        <v>26</v>
      </c>
      <c r="B27">
        <v>320</v>
      </c>
      <c r="C27">
        <v>10</v>
      </c>
      <c r="D27" t="s">
        <v>52</v>
      </c>
    </row>
    <row r="28" spans="1:4" x14ac:dyDescent="0.2">
      <c r="A28">
        <v>26</v>
      </c>
      <c r="B28">
        <v>550</v>
      </c>
      <c r="C28">
        <v>10</v>
      </c>
      <c r="D28" t="s">
        <v>74</v>
      </c>
    </row>
    <row r="29" spans="1:4" x14ac:dyDescent="0.2">
      <c r="A29">
        <v>28</v>
      </c>
      <c r="B29">
        <v>415</v>
      </c>
      <c r="C29">
        <v>9</v>
      </c>
      <c r="D29" t="s">
        <v>41</v>
      </c>
    </row>
    <row r="30" spans="1:4" x14ac:dyDescent="0.2">
      <c r="A30">
        <v>28</v>
      </c>
      <c r="B30">
        <v>215</v>
      </c>
      <c r="C30">
        <v>9</v>
      </c>
      <c r="D30" t="s">
        <v>37</v>
      </c>
    </row>
    <row r="31" spans="1:4" x14ac:dyDescent="0.2">
      <c r="A31">
        <v>30</v>
      </c>
      <c r="B31">
        <v>165</v>
      </c>
      <c r="C31">
        <v>6</v>
      </c>
      <c r="D31" t="s">
        <v>46</v>
      </c>
    </row>
    <row r="32" spans="1:4" x14ac:dyDescent="0.2">
      <c r="A32">
        <v>31</v>
      </c>
      <c r="B32">
        <v>370</v>
      </c>
      <c r="C32">
        <v>5</v>
      </c>
      <c r="D32" t="s">
        <v>45</v>
      </c>
    </row>
    <row r="33" spans="1:4" x14ac:dyDescent="0.2">
      <c r="A33">
        <v>32</v>
      </c>
      <c r="B33">
        <v>130</v>
      </c>
      <c r="C33">
        <v>4</v>
      </c>
      <c r="D33" t="s">
        <v>42</v>
      </c>
    </row>
    <row r="34" spans="1:4" x14ac:dyDescent="0.2">
      <c r="A34">
        <v>32</v>
      </c>
      <c r="B34">
        <v>310</v>
      </c>
      <c r="C34">
        <v>4</v>
      </c>
      <c r="D34" t="s">
        <v>43</v>
      </c>
    </row>
    <row r="35" spans="1:4" x14ac:dyDescent="0.2">
      <c r="A35">
        <v>34</v>
      </c>
      <c r="B35">
        <v>70</v>
      </c>
      <c r="C35">
        <v>3</v>
      </c>
      <c r="D35" t="s">
        <v>80</v>
      </c>
    </row>
    <row r="36" spans="1:4" x14ac:dyDescent="0.2">
      <c r="A36">
        <v>34</v>
      </c>
      <c r="B36">
        <v>90</v>
      </c>
      <c r="C36">
        <v>3</v>
      </c>
      <c r="D36" t="s">
        <v>51</v>
      </c>
    </row>
    <row r="37" spans="1:4" x14ac:dyDescent="0.2">
      <c r="A37">
        <v>34</v>
      </c>
      <c r="B37">
        <v>70</v>
      </c>
      <c r="C37">
        <v>3</v>
      </c>
      <c r="D37" t="s">
        <v>54</v>
      </c>
    </row>
    <row r="38" spans="1:4" x14ac:dyDescent="0.2">
      <c r="A38">
        <v>34</v>
      </c>
      <c r="B38">
        <v>375</v>
      </c>
      <c r="C38">
        <v>3</v>
      </c>
      <c r="D38" t="s">
        <v>67</v>
      </c>
    </row>
    <row r="39" spans="1:4" x14ac:dyDescent="0.2">
      <c r="A39">
        <v>34</v>
      </c>
      <c r="B39">
        <v>65</v>
      </c>
      <c r="C39">
        <v>3</v>
      </c>
      <c r="D39" t="s">
        <v>133</v>
      </c>
    </row>
    <row r="40" spans="1:4" x14ac:dyDescent="0.2">
      <c r="A40">
        <v>39</v>
      </c>
      <c r="B40">
        <v>120</v>
      </c>
      <c r="C40">
        <v>2</v>
      </c>
      <c r="D40" t="s">
        <v>78</v>
      </c>
    </row>
  </sheetData>
  <sortState ref="A2:D47">
    <sortCondition descending="1" ref="C2:C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opLeftCell="A16" workbookViewId="0">
      <selection activeCell="D50" sqref="D50"/>
    </sheetView>
  </sheetViews>
  <sheetFormatPr defaultRowHeight="12.75" x14ac:dyDescent="0.2"/>
  <cols>
    <col min="1" max="1" width="7.28515625" customWidth="1"/>
    <col min="2" max="2" width="22.7109375" customWidth="1"/>
    <col min="3" max="4" width="7.7109375" customWidth="1"/>
    <col min="6" max="6" width="19.5703125" customWidth="1"/>
    <col min="8" max="8" width="17" customWidth="1"/>
  </cols>
  <sheetData>
    <row r="3" spans="1:10" ht="18.75" x14ac:dyDescent="0.3">
      <c r="A3" s="62" t="s">
        <v>110</v>
      </c>
      <c r="B3" s="63"/>
      <c r="C3" s="63"/>
      <c r="D3" s="63"/>
    </row>
    <row r="4" spans="1:10" ht="18.75" x14ac:dyDescent="0.3">
      <c r="A4" s="62"/>
      <c r="B4" s="63"/>
      <c r="C4" s="63"/>
      <c r="D4" s="63"/>
    </row>
    <row r="5" spans="1:10" ht="15.75" x14ac:dyDescent="0.25">
      <c r="A5" s="68" t="s">
        <v>91</v>
      </c>
      <c r="B5" s="63"/>
      <c r="C5" s="63"/>
      <c r="D5" s="63"/>
      <c r="F5" s="68" t="s">
        <v>92</v>
      </c>
    </row>
    <row r="6" spans="1:10" x14ac:dyDescent="0.2">
      <c r="A6" s="64"/>
      <c r="B6" s="64"/>
      <c r="C6" s="64"/>
      <c r="D6" s="64"/>
    </row>
    <row r="7" spans="1:10" ht="15" x14ac:dyDescent="0.25">
      <c r="A7" s="65" t="s">
        <v>73</v>
      </c>
      <c r="B7" s="65" t="s">
        <v>13</v>
      </c>
      <c r="C7" s="65" t="s">
        <v>12</v>
      </c>
      <c r="D7" s="65" t="s">
        <v>11</v>
      </c>
      <c r="F7" s="69" t="s">
        <v>58</v>
      </c>
      <c r="G7" s="241" t="s">
        <v>94</v>
      </c>
      <c r="H7" s="71" t="s">
        <v>59</v>
      </c>
      <c r="I7" s="72" t="s">
        <v>94</v>
      </c>
    </row>
    <row r="8" spans="1:10" ht="15" x14ac:dyDescent="0.25">
      <c r="A8" s="235">
        <v>1</v>
      </c>
      <c r="B8" s="234" t="s">
        <v>23</v>
      </c>
      <c r="C8" s="253">
        <v>105</v>
      </c>
      <c r="D8" s="253">
        <v>3265</v>
      </c>
      <c r="F8" s="237" t="s">
        <v>29</v>
      </c>
      <c r="G8" s="242">
        <v>31</v>
      </c>
      <c r="H8" s="238" t="s">
        <v>121</v>
      </c>
      <c r="I8" s="248">
        <v>37</v>
      </c>
    </row>
    <row r="9" spans="1:10" ht="15.75" x14ac:dyDescent="0.25">
      <c r="A9" s="236">
        <f>A8+1</f>
        <v>2</v>
      </c>
      <c r="B9" s="222" t="s">
        <v>71</v>
      </c>
      <c r="C9" s="251">
        <v>105</v>
      </c>
      <c r="D9" s="251">
        <v>3080</v>
      </c>
      <c r="F9" s="239" t="s">
        <v>16</v>
      </c>
      <c r="G9" s="243">
        <v>28</v>
      </c>
      <c r="H9" s="240" t="s">
        <v>21</v>
      </c>
      <c r="I9" s="249">
        <v>27</v>
      </c>
      <c r="J9" s="60"/>
    </row>
    <row r="10" spans="1:10" ht="15" x14ac:dyDescent="0.25">
      <c r="A10" s="227">
        <f t="shared" ref="A10:A48" si="0">A9+1</f>
        <v>3</v>
      </c>
      <c r="B10" s="222" t="s">
        <v>117</v>
      </c>
      <c r="C10" s="251">
        <v>95</v>
      </c>
      <c r="D10" s="251">
        <v>2760</v>
      </c>
      <c r="F10" s="239" t="s">
        <v>23</v>
      </c>
      <c r="G10" s="243">
        <v>22</v>
      </c>
      <c r="H10" s="240" t="s">
        <v>19</v>
      </c>
      <c r="I10" s="249">
        <v>21</v>
      </c>
    </row>
    <row r="11" spans="1:10" ht="15.75" x14ac:dyDescent="0.25">
      <c r="A11" s="227">
        <f t="shared" si="0"/>
        <v>4</v>
      </c>
      <c r="B11" s="222" t="s">
        <v>82</v>
      </c>
      <c r="C11" s="251">
        <v>91</v>
      </c>
      <c r="D11" s="251">
        <v>2960</v>
      </c>
      <c r="F11" s="43" t="s">
        <v>26</v>
      </c>
      <c r="G11" s="244">
        <v>16</v>
      </c>
      <c r="H11" s="232" t="s">
        <v>31</v>
      </c>
      <c r="I11" s="211">
        <v>20</v>
      </c>
      <c r="J11" s="60"/>
    </row>
    <row r="12" spans="1:10" ht="15" x14ac:dyDescent="0.25">
      <c r="A12" s="227">
        <f t="shared" si="0"/>
        <v>5</v>
      </c>
      <c r="B12" s="222" t="s">
        <v>81</v>
      </c>
      <c r="C12" s="251">
        <v>84</v>
      </c>
      <c r="D12" s="251">
        <v>2550</v>
      </c>
      <c r="F12" s="43" t="s">
        <v>22</v>
      </c>
      <c r="G12" s="244">
        <v>13</v>
      </c>
      <c r="H12" s="232" t="s">
        <v>70</v>
      </c>
      <c r="I12" s="211">
        <v>9</v>
      </c>
    </row>
    <row r="13" spans="1:10" ht="15" x14ac:dyDescent="0.25">
      <c r="A13" s="227">
        <f t="shared" si="0"/>
        <v>6</v>
      </c>
      <c r="B13" s="222" t="s">
        <v>83</v>
      </c>
      <c r="C13" s="251">
        <v>83</v>
      </c>
      <c r="D13" s="251">
        <v>2710</v>
      </c>
      <c r="F13" s="43" t="s">
        <v>28</v>
      </c>
      <c r="G13" s="244">
        <v>11</v>
      </c>
      <c r="H13" s="232" t="s">
        <v>20</v>
      </c>
      <c r="I13" s="211">
        <v>9</v>
      </c>
    </row>
    <row r="14" spans="1:10" ht="15" x14ac:dyDescent="0.25">
      <c r="A14" s="227">
        <f t="shared" si="0"/>
        <v>7</v>
      </c>
      <c r="B14" s="222" t="s">
        <v>84</v>
      </c>
      <c r="C14" s="251">
        <v>81</v>
      </c>
      <c r="D14" s="251">
        <v>2420</v>
      </c>
      <c r="F14" s="43" t="s">
        <v>52</v>
      </c>
      <c r="G14" s="244">
        <v>10</v>
      </c>
      <c r="H14" s="232" t="s">
        <v>69</v>
      </c>
      <c r="I14" s="211">
        <v>4</v>
      </c>
    </row>
    <row r="15" spans="1:10" ht="15" x14ac:dyDescent="0.25">
      <c r="A15" s="227">
        <f t="shared" si="0"/>
        <v>8</v>
      </c>
      <c r="B15" s="222" t="s">
        <v>86</v>
      </c>
      <c r="C15" s="251">
        <v>75</v>
      </c>
      <c r="D15" s="251">
        <v>2130</v>
      </c>
      <c r="F15" s="43" t="s">
        <v>135</v>
      </c>
      <c r="G15" s="244">
        <v>9</v>
      </c>
      <c r="H15" s="232" t="s">
        <v>15</v>
      </c>
      <c r="I15" s="211">
        <v>3</v>
      </c>
    </row>
    <row r="16" spans="1:10" ht="15" x14ac:dyDescent="0.25">
      <c r="A16" s="227">
        <f t="shared" si="0"/>
        <v>9</v>
      </c>
      <c r="B16" s="222" t="s">
        <v>88</v>
      </c>
      <c r="C16" s="251">
        <v>72</v>
      </c>
      <c r="D16" s="251">
        <v>2250</v>
      </c>
      <c r="F16" s="43" t="s">
        <v>24</v>
      </c>
      <c r="G16" s="244">
        <v>7</v>
      </c>
      <c r="H16" s="232" t="s">
        <v>30</v>
      </c>
      <c r="I16" s="211">
        <v>2</v>
      </c>
    </row>
    <row r="17" spans="1:9" ht="15" x14ac:dyDescent="0.25">
      <c r="A17" s="227">
        <f t="shared" si="0"/>
        <v>10</v>
      </c>
      <c r="B17" s="222" t="s">
        <v>69</v>
      </c>
      <c r="C17" s="251">
        <v>71</v>
      </c>
      <c r="D17" s="251">
        <v>2095</v>
      </c>
      <c r="F17" s="43" t="s">
        <v>131</v>
      </c>
      <c r="G17" s="244">
        <v>4</v>
      </c>
      <c r="H17" s="232" t="s">
        <v>27</v>
      </c>
      <c r="I17" s="211">
        <v>2</v>
      </c>
    </row>
    <row r="18" spans="1:9" ht="14.25" x14ac:dyDescent="0.2">
      <c r="A18" s="229">
        <f t="shared" si="0"/>
        <v>11</v>
      </c>
      <c r="B18" s="230" t="s">
        <v>89</v>
      </c>
      <c r="C18" s="254">
        <v>69</v>
      </c>
      <c r="D18" s="254">
        <v>1945</v>
      </c>
      <c r="F18" s="43" t="s">
        <v>127</v>
      </c>
      <c r="G18" s="245">
        <v>4</v>
      </c>
      <c r="H18" s="232" t="s">
        <v>17</v>
      </c>
      <c r="I18" s="211">
        <v>1</v>
      </c>
    </row>
    <row r="19" spans="1:9" ht="14.25" x14ac:dyDescent="0.2">
      <c r="A19" s="229">
        <f t="shared" si="0"/>
        <v>12</v>
      </c>
      <c r="B19" s="230" t="s">
        <v>87</v>
      </c>
      <c r="C19" s="254">
        <v>64</v>
      </c>
      <c r="D19" s="254">
        <v>2000</v>
      </c>
      <c r="F19" s="218" t="s">
        <v>124</v>
      </c>
      <c r="G19" s="245">
        <v>1</v>
      </c>
      <c r="H19" s="232" t="s">
        <v>125</v>
      </c>
      <c r="I19" s="211">
        <v>1</v>
      </c>
    </row>
    <row r="20" spans="1:9" ht="14.25" x14ac:dyDescent="0.2">
      <c r="A20" s="229">
        <f t="shared" si="0"/>
        <v>13</v>
      </c>
      <c r="B20" s="230" t="s">
        <v>76</v>
      </c>
      <c r="C20" s="254">
        <v>52</v>
      </c>
      <c r="D20" s="254">
        <v>1800</v>
      </c>
      <c r="F20" s="233" t="s">
        <v>136</v>
      </c>
      <c r="G20" s="246">
        <v>1</v>
      </c>
      <c r="H20" s="232" t="s">
        <v>41</v>
      </c>
      <c r="I20" s="211">
        <v>1</v>
      </c>
    </row>
    <row r="21" spans="1:9" ht="15" x14ac:dyDescent="0.25">
      <c r="A21" s="229">
        <f t="shared" si="0"/>
        <v>14</v>
      </c>
      <c r="B21" s="230" t="s">
        <v>77</v>
      </c>
      <c r="C21" s="254">
        <v>41</v>
      </c>
      <c r="D21" s="254">
        <v>1155</v>
      </c>
      <c r="F21" s="217"/>
      <c r="G21" s="204"/>
      <c r="H21" s="247" t="s">
        <v>25</v>
      </c>
      <c r="I21" s="250">
        <v>1</v>
      </c>
    </row>
    <row r="22" spans="1:9" ht="15" x14ac:dyDescent="0.25">
      <c r="A22" s="229">
        <f t="shared" si="0"/>
        <v>15</v>
      </c>
      <c r="B22" s="230" t="s">
        <v>119</v>
      </c>
      <c r="C22" s="254">
        <v>39</v>
      </c>
      <c r="D22" s="254">
        <v>1385</v>
      </c>
      <c r="F22" s="213"/>
      <c r="G22" s="204"/>
      <c r="H22" s="213"/>
      <c r="I22" s="204"/>
    </row>
    <row r="23" spans="1:9" ht="15" x14ac:dyDescent="0.25">
      <c r="A23" s="229">
        <f t="shared" si="0"/>
        <v>16</v>
      </c>
      <c r="B23" s="230" t="s">
        <v>118</v>
      </c>
      <c r="C23" s="254">
        <v>39</v>
      </c>
      <c r="D23" s="254">
        <v>1080</v>
      </c>
      <c r="F23" s="213"/>
      <c r="G23" s="204"/>
      <c r="H23" s="213"/>
      <c r="I23" s="204"/>
    </row>
    <row r="24" spans="1:9" ht="14.25" x14ac:dyDescent="0.2">
      <c r="A24" s="229">
        <f t="shared" si="0"/>
        <v>17</v>
      </c>
      <c r="B24" s="230" t="s">
        <v>17</v>
      </c>
      <c r="C24" s="254">
        <v>37</v>
      </c>
      <c r="D24" s="254">
        <v>910</v>
      </c>
    </row>
    <row r="25" spans="1:9" ht="14.25" x14ac:dyDescent="0.2">
      <c r="A25" s="229">
        <f t="shared" si="0"/>
        <v>18</v>
      </c>
      <c r="B25" s="230" t="s">
        <v>75</v>
      </c>
      <c r="C25" s="254">
        <v>30</v>
      </c>
      <c r="D25" s="254">
        <v>960</v>
      </c>
    </row>
    <row r="26" spans="1:9" ht="14.25" x14ac:dyDescent="0.2">
      <c r="A26" s="229">
        <f t="shared" si="0"/>
        <v>19</v>
      </c>
      <c r="B26" s="230" t="s">
        <v>35</v>
      </c>
      <c r="C26" s="254">
        <v>24</v>
      </c>
      <c r="D26" s="254">
        <v>740</v>
      </c>
    </row>
    <row r="27" spans="1:9" ht="15.75" x14ac:dyDescent="0.25">
      <c r="A27" s="229">
        <f t="shared" si="0"/>
        <v>20</v>
      </c>
      <c r="B27" s="230" t="s">
        <v>79</v>
      </c>
      <c r="C27" s="254">
        <v>21</v>
      </c>
      <c r="D27" s="254">
        <v>605</v>
      </c>
      <c r="F27" s="68" t="s">
        <v>93</v>
      </c>
    </row>
    <row r="28" spans="1:9" ht="14.25" x14ac:dyDescent="0.2">
      <c r="A28" s="229">
        <f t="shared" si="0"/>
        <v>21</v>
      </c>
      <c r="B28" s="230" t="s">
        <v>85</v>
      </c>
      <c r="C28" s="254">
        <v>17</v>
      </c>
      <c r="D28" s="254">
        <v>845</v>
      </c>
    </row>
    <row r="29" spans="1:9" ht="15" x14ac:dyDescent="0.25">
      <c r="A29" s="229">
        <f t="shared" si="0"/>
        <v>22</v>
      </c>
      <c r="B29" s="230" t="s">
        <v>116</v>
      </c>
      <c r="C29" s="254">
        <v>16</v>
      </c>
      <c r="D29" s="254">
        <v>645</v>
      </c>
      <c r="F29" s="73" t="s">
        <v>13</v>
      </c>
      <c r="G29" s="73" t="s">
        <v>94</v>
      </c>
    </row>
    <row r="30" spans="1:9" ht="14.25" x14ac:dyDescent="0.2">
      <c r="A30" s="229">
        <f t="shared" si="0"/>
        <v>23</v>
      </c>
      <c r="B30" s="230" t="s">
        <v>74</v>
      </c>
      <c r="C30" s="254">
        <v>15</v>
      </c>
      <c r="D30" s="254">
        <v>710</v>
      </c>
      <c r="F30" s="222" t="s">
        <v>69</v>
      </c>
      <c r="G30" s="251">
        <v>18</v>
      </c>
    </row>
    <row r="31" spans="1:9" ht="14.25" x14ac:dyDescent="0.2">
      <c r="A31" s="229">
        <f t="shared" si="0"/>
        <v>24</v>
      </c>
      <c r="B31" s="230" t="s">
        <v>70</v>
      </c>
      <c r="C31" s="254">
        <v>14</v>
      </c>
      <c r="D31" s="254">
        <v>475</v>
      </c>
      <c r="F31" s="54" t="s">
        <v>120</v>
      </c>
      <c r="G31" s="34">
        <v>15</v>
      </c>
    </row>
    <row r="32" spans="1:9" ht="14.25" x14ac:dyDescent="0.2">
      <c r="A32" s="229">
        <f t="shared" si="0"/>
        <v>25</v>
      </c>
      <c r="B32" s="230" t="s">
        <v>52</v>
      </c>
      <c r="C32" s="254">
        <v>13</v>
      </c>
      <c r="D32" s="254">
        <v>395</v>
      </c>
      <c r="F32" s="130" t="s">
        <v>123</v>
      </c>
      <c r="G32" s="34">
        <v>6</v>
      </c>
    </row>
    <row r="33" spans="1:7" ht="14.25" x14ac:dyDescent="0.2">
      <c r="A33" s="229">
        <f t="shared" si="0"/>
        <v>26</v>
      </c>
      <c r="B33" s="230" t="s">
        <v>45</v>
      </c>
      <c r="C33" s="254">
        <v>12</v>
      </c>
      <c r="D33" s="254">
        <v>645</v>
      </c>
      <c r="F33" s="54" t="s">
        <v>17</v>
      </c>
      <c r="G33" s="252">
        <v>5</v>
      </c>
    </row>
    <row r="34" spans="1:7" ht="14.25" x14ac:dyDescent="0.2">
      <c r="A34" s="229">
        <f t="shared" si="0"/>
        <v>27</v>
      </c>
      <c r="B34" s="230" t="s">
        <v>34</v>
      </c>
      <c r="C34" s="254">
        <v>12</v>
      </c>
      <c r="D34" s="254">
        <v>315</v>
      </c>
      <c r="F34" s="54" t="s">
        <v>134</v>
      </c>
      <c r="G34" s="252">
        <v>2</v>
      </c>
    </row>
    <row r="35" spans="1:7" ht="14.25" x14ac:dyDescent="0.2">
      <c r="A35" s="229">
        <f t="shared" si="0"/>
        <v>28</v>
      </c>
      <c r="B35" s="230" t="s">
        <v>90</v>
      </c>
      <c r="C35" s="254">
        <v>12</v>
      </c>
      <c r="D35" s="254">
        <v>315</v>
      </c>
      <c r="F35" s="130" t="s">
        <v>142</v>
      </c>
      <c r="G35" s="252">
        <v>2</v>
      </c>
    </row>
    <row r="36" spans="1:7" ht="15" x14ac:dyDescent="0.25">
      <c r="A36" s="229">
        <f t="shared" si="0"/>
        <v>29</v>
      </c>
      <c r="B36" s="230" t="s">
        <v>37</v>
      </c>
      <c r="C36" s="254">
        <v>12</v>
      </c>
      <c r="D36" s="254">
        <v>265</v>
      </c>
      <c r="F36" s="74"/>
      <c r="G36" s="75"/>
    </row>
    <row r="37" spans="1:7" ht="15" x14ac:dyDescent="0.25">
      <c r="A37" s="229">
        <f t="shared" si="0"/>
        <v>30</v>
      </c>
      <c r="B37" s="230" t="s">
        <v>41</v>
      </c>
      <c r="C37" s="254">
        <v>9</v>
      </c>
      <c r="D37" s="254">
        <v>415</v>
      </c>
      <c r="F37" s="66"/>
      <c r="G37" s="67"/>
    </row>
    <row r="38" spans="1:7" ht="15" x14ac:dyDescent="0.25">
      <c r="A38" s="229">
        <f t="shared" si="0"/>
        <v>31</v>
      </c>
      <c r="B38" s="230" t="s">
        <v>67</v>
      </c>
      <c r="C38" s="254">
        <v>8</v>
      </c>
      <c r="D38" s="254">
        <v>505</v>
      </c>
      <c r="F38" s="66"/>
      <c r="G38" s="67"/>
    </row>
    <row r="39" spans="1:7" ht="14.25" x14ac:dyDescent="0.2">
      <c r="A39" s="229">
        <f t="shared" si="0"/>
        <v>32</v>
      </c>
      <c r="B39" s="230" t="s">
        <v>78</v>
      </c>
      <c r="C39" s="254">
        <v>7</v>
      </c>
      <c r="D39" s="254">
        <v>275</v>
      </c>
    </row>
    <row r="40" spans="1:7" ht="14.25" x14ac:dyDescent="0.2">
      <c r="A40" s="229">
        <f t="shared" si="0"/>
        <v>33</v>
      </c>
      <c r="B40" s="230" t="s">
        <v>43</v>
      </c>
      <c r="C40" s="254">
        <v>6</v>
      </c>
      <c r="D40" s="254">
        <v>375</v>
      </c>
    </row>
    <row r="41" spans="1:7" ht="14.25" x14ac:dyDescent="0.2">
      <c r="A41" s="229">
        <f t="shared" si="0"/>
        <v>34</v>
      </c>
      <c r="B41" s="230" t="s">
        <v>46</v>
      </c>
      <c r="C41" s="254">
        <v>6</v>
      </c>
      <c r="D41" s="254">
        <v>165</v>
      </c>
    </row>
    <row r="42" spans="1:7" ht="14.25" x14ac:dyDescent="0.2">
      <c r="A42" s="229">
        <f t="shared" si="0"/>
        <v>35</v>
      </c>
      <c r="B42" s="230" t="s">
        <v>55</v>
      </c>
      <c r="C42" s="254">
        <v>5</v>
      </c>
      <c r="D42" s="254">
        <v>155</v>
      </c>
    </row>
    <row r="43" spans="1:7" ht="14.25" x14ac:dyDescent="0.2">
      <c r="A43" s="229">
        <f t="shared" si="0"/>
        <v>36</v>
      </c>
      <c r="B43" s="230" t="s">
        <v>40</v>
      </c>
      <c r="C43" s="254">
        <v>4</v>
      </c>
      <c r="D43" s="254">
        <v>135</v>
      </c>
    </row>
    <row r="44" spans="1:7" ht="14.25" x14ac:dyDescent="0.2">
      <c r="A44" s="229">
        <f t="shared" si="0"/>
        <v>37</v>
      </c>
      <c r="B44" s="230" t="s">
        <v>42</v>
      </c>
      <c r="C44" s="254">
        <v>4</v>
      </c>
      <c r="D44" s="254">
        <v>130</v>
      </c>
    </row>
    <row r="45" spans="1:7" ht="14.25" x14ac:dyDescent="0.2">
      <c r="A45" s="229">
        <f t="shared" si="0"/>
        <v>38</v>
      </c>
      <c r="B45" s="230" t="s">
        <v>51</v>
      </c>
      <c r="C45" s="254">
        <v>3</v>
      </c>
      <c r="D45" s="254">
        <v>90</v>
      </c>
    </row>
    <row r="46" spans="1:7" ht="14.25" x14ac:dyDescent="0.2">
      <c r="A46" s="229">
        <f t="shared" si="0"/>
        <v>39</v>
      </c>
      <c r="B46" s="230" t="s">
        <v>80</v>
      </c>
      <c r="C46" s="254">
        <v>3</v>
      </c>
      <c r="D46" s="254">
        <v>70</v>
      </c>
    </row>
    <row r="47" spans="1:7" ht="14.25" x14ac:dyDescent="0.2">
      <c r="A47" s="229">
        <f t="shared" si="0"/>
        <v>40</v>
      </c>
      <c r="B47" s="230" t="s">
        <v>54</v>
      </c>
      <c r="C47" s="254">
        <v>3</v>
      </c>
      <c r="D47" s="254">
        <v>70</v>
      </c>
    </row>
    <row r="48" spans="1:7" ht="14.25" x14ac:dyDescent="0.2">
      <c r="A48" s="229">
        <f t="shared" si="0"/>
        <v>41</v>
      </c>
      <c r="B48" s="231" t="s">
        <v>133</v>
      </c>
      <c r="C48" s="255">
        <v>3</v>
      </c>
      <c r="D48" s="255">
        <v>65</v>
      </c>
    </row>
    <row r="49" spans="1:4" ht="15" x14ac:dyDescent="0.25">
      <c r="A49" s="205"/>
      <c r="B49" s="206"/>
      <c r="C49" s="205"/>
      <c r="D49" s="205"/>
    </row>
    <row r="51" spans="1:4" ht="15" x14ac:dyDescent="0.2">
      <c r="A51" s="61" t="s">
        <v>143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opLeftCell="A16" workbookViewId="0">
      <selection activeCell="J127" sqref="J127"/>
    </sheetView>
  </sheetViews>
  <sheetFormatPr defaultColWidth="11.5703125" defaultRowHeight="12.75" x14ac:dyDescent="0.2"/>
  <cols>
    <col min="1" max="1" width="16" customWidth="1"/>
    <col min="2" max="2" width="9.42578125" style="7" customWidth="1"/>
    <col min="3" max="3" width="13.5703125" customWidth="1"/>
    <col min="4" max="4" width="9.42578125" style="7" customWidth="1"/>
    <col min="5" max="5" width="9.42578125" customWidth="1"/>
    <col min="6" max="6" width="17.85546875" customWidth="1"/>
    <col min="7" max="7" width="9.42578125" style="7" customWidth="1"/>
    <col min="8" max="8" width="17.28515625" customWidth="1"/>
    <col min="9" max="9" width="9.42578125" style="7" customWidth="1"/>
    <col min="10" max="11" width="9.42578125" customWidth="1"/>
  </cols>
  <sheetData>
    <row r="1" spans="1:9" ht="18" x14ac:dyDescent="0.25">
      <c r="A1" s="8" t="s">
        <v>56</v>
      </c>
    </row>
    <row r="3" spans="1:9" ht="15.75" x14ac:dyDescent="0.2">
      <c r="A3" s="9" t="s">
        <v>99</v>
      </c>
      <c r="B3" s="10"/>
      <c r="C3" s="1"/>
      <c r="D3" s="10"/>
      <c r="F3" s="266" t="s">
        <v>57</v>
      </c>
      <c r="G3" s="266"/>
      <c r="H3" s="266"/>
      <c r="I3" s="266"/>
    </row>
    <row r="4" spans="1:9" x14ac:dyDescent="0.2">
      <c r="A4" s="15" t="s">
        <v>58</v>
      </c>
      <c r="B4" s="16"/>
      <c r="C4" s="15" t="s">
        <v>59</v>
      </c>
      <c r="D4" s="16"/>
      <c r="F4" s="15" t="s">
        <v>58</v>
      </c>
      <c r="G4" s="16"/>
      <c r="H4" s="15" t="s">
        <v>59</v>
      </c>
      <c r="I4" s="16"/>
    </row>
    <row r="5" spans="1:9" x14ac:dyDescent="0.2">
      <c r="A5" s="82" t="s">
        <v>29</v>
      </c>
      <c r="B5" s="100">
        <v>7</v>
      </c>
      <c r="C5" s="47" t="s">
        <v>31</v>
      </c>
      <c r="D5" s="96">
        <v>8</v>
      </c>
      <c r="F5" s="82" t="s">
        <v>29</v>
      </c>
      <c r="G5" s="100">
        <v>7</v>
      </c>
      <c r="H5" s="136" t="s">
        <v>31</v>
      </c>
      <c r="I5" s="96">
        <v>8</v>
      </c>
    </row>
    <row r="6" spans="1:9" x14ac:dyDescent="0.2">
      <c r="A6" s="52" t="s">
        <v>52</v>
      </c>
      <c r="B6" s="99">
        <v>6</v>
      </c>
      <c r="C6" s="27" t="s">
        <v>121</v>
      </c>
      <c r="D6" s="97">
        <v>7</v>
      </c>
      <c r="F6" s="52" t="s">
        <v>52</v>
      </c>
      <c r="G6" s="99">
        <v>6</v>
      </c>
      <c r="H6" s="27" t="s">
        <v>121</v>
      </c>
      <c r="I6" s="97">
        <v>7</v>
      </c>
    </row>
    <row r="7" spans="1:9" x14ac:dyDescent="0.2">
      <c r="A7" s="52" t="s">
        <v>16</v>
      </c>
      <c r="B7" s="99">
        <v>5</v>
      </c>
      <c r="C7" s="137" t="s">
        <v>21</v>
      </c>
      <c r="D7" s="97">
        <v>6</v>
      </c>
      <c r="F7" s="52" t="s">
        <v>16</v>
      </c>
      <c r="G7" s="99">
        <v>5</v>
      </c>
      <c r="H7" s="137" t="s">
        <v>21</v>
      </c>
      <c r="I7" s="97">
        <v>6</v>
      </c>
    </row>
    <row r="8" spans="1:9" x14ac:dyDescent="0.2">
      <c r="A8" s="83" t="s">
        <v>26</v>
      </c>
      <c r="B8" s="99">
        <v>4</v>
      </c>
      <c r="C8" s="137" t="s">
        <v>70</v>
      </c>
      <c r="D8" s="97">
        <v>5</v>
      </c>
      <c r="F8" s="83" t="s">
        <v>26</v>
      </c>
      <c r="G8" s="99">
        <v>4</v>
      </c>
      <c r="H8" s="137" t="s">
        <v>70</v>
      </c>
      <c r="I8" s="97">
        <v>5</v>
      </c>
    </row>
    <row r="9" spans="1:9" x14ac:dyDescent="0.2">
      <c r="A9" s="52" t="s">
        <v>118</v>
      </c>
      <c r="B9" s="99">
        <v>3</v>
      </c>
      <c r="C9" s="137" t="s">
        <v>20</v>
      </c>
      <c r="D9" s="97">
        <v>4</v>
      </c>
      <c r="F9" s="52" t="s">
        <v>118</v>
      </c>
      <c r="G9" s="99">
        <v>3</v>
      </c>
      <c r="H9" s="137" t="s">
        <v>20</v>
      </c>
      <c r="I9" s="97">
        <v>4</v>
      </c>
    </row>
    <row r="10" spans="1:9" x14ac:dyDescent="0.2">
      <c r="A10" s="52" t="s">
        <v>23</v>
      </c>
      <c r="B10" s="99">
        <v>2</v>
      </c>
      <c r="C10" s="137" t="s">
        <v>19</v>
      </c>
      <c r="D10" s="97">
        <v>3</v>
      </c>
      <c r="F10" s="52" t="s">
        <v>23</v>
      </c>
      <c r="G10" s="99">
        <v>2</v>
      </c>
      <c r="H10" s="137" t="s">
        <v>19</v>
      </c>
      <c r="I10" s="97">
        <v>3</v>
      </c>
    </row>
    <row r="11" spans="1:9" x14ac:dyDescent="0.2">
      <c r="A11" s="52" t="s">
        <v>124</v>
      </c>
      <c r="B11" s="99">
        <v>1</v>
      </c>
      <c r="C11" s="47" t="s">
        <v>69</v>
      </c>
      <c r="D11" s="97">
        <v>1</v>
      </c>
      <c r="F11" s="52" t="s">
        <v>124</v>
      </c>
      <c r="G11" s="99">
        <v>1</v>
      </c>
      <c r="H11" s="137" t="s">
        <v>18</v>
      </c>
      <c r="I11" s="97">
        <v>1</v>
      </c>
    </row>
    <row r="12" spans="1:9" x14ac:dyDescent="0.2">
      <c r="A12" s="30"/>
      <c r="B12" s="99"/>
      <c r="C12" s="47" t="s">
        <v>17</v>
      </c>
      <c r="D12" s="97">
        <v>1</v>
      </c>
      <c r="F12" s="30"/>
      <c r="G12" s="99"/>
      <c r="H12" s="137" t="s">
        <v>122</v>
      </c>
      <c r="I12" s="97">
        <v>1</v>
      </c>
    </row>
    <row r="13" spans="1:9" x14ac:dyDescent="0.2">
      <c r="A13" s="30"/>
      <c r="B13" s="99"/>
      <c r="F13" s="30"/>
      <c r="G13" s="99"/>
      <c r="I13" s="154"/>
    </row>
    <row r="14" spans="1:9" x14ac:dyDescent="0.2">
      <c r="A14" s="30"/>
      <c r="B14" s="99"/>
      <c r="C14" s="11"/>
      <c r="D14" s="97"/>
      <c r="F14" s="30"/>
      <c r="G14" s="99"/>
      <c r="H14" s="11"/>
      <c r="I14" s="97"/>
    </row>
    <row r="15" spans="1:9" x14ac:dyDescent="0.2">
      <c r="A15" s="32"/>
      <c r="B15" s="101"/>
      <c r="C15" s="51"/>
      <c r="D15" s="98"/>
      <c r="F15" s="32"/>
      <c r="G15" s="101"/>
      <c r="H15" s="51"/>
      <c r="I15" s="98"/>
    </row>
    <row r="16" spans="1:9" x14ac:dyDescent="0.2">
      <c r="F16" s="11"/>
      <c r="G16" s="13"/>
      <c r="H16" s="11"/>
      <c r="I16" s="13"/>
    </row>
    <row r="17" spans="1:9" x14ac:dyDescent="0.2">
      <c r="F17" s="11"/>
      <c r="G17" s="13"/>
      <c r="H17" s="11"/>
      <c r="I17" s="13"/>
    </row>
    <row r="18" spans="1:9" x14ac:dyDescent="0.2">
      <c r="F18" s="11"/>
      <c r="G18" s="13"/>
      <c r="H18" s="11"/>
      <c r="I18" s="13"/>
    </row>
    <row r="19" spans="1:9" ht="15.75" x14ac:dyDescent="0.2">
      <c r="A19" s="9" t="s">
        <v>98</v>
      </c>
      <c r="B19" s="10"/>
      <c r="C19" s="1"/>
      <c r="D19" s="10"/>
      <c r="F19" s="266" t="s">
        <v>57</v>
      </c>
      <c r="G19" s="266"/>
      <c r="H19" s="266"/>
      <c r="I19" s="266"/>
    </row>
    <row r="20" spans="1:9" x14ac:dyDescent="0.2">
      <c r="A20" s="15" t="s">
        <v>58</v>
      </c>
      <c r="B20" s="16"/>
      <c r="C20" s="15" t="s">
        <v>59</v>
      </c>
      <c r="D20" s="16"/>
      <c r="F20" s="15" t="s">
        <v>58</v>
      </c>
      <c r="G20" s="16"/>
      <c r="H20" s="15" t="s">
        <v>59</v>
      </c>
      <c r="I20" s="16"/>
    </row>
    <row r="21" spans="1:9" x14ac:dyDescent="0.2">
      <c r="A21" s="82" t="s">
        <v>29</v>
      </c>
      <c r="B21" s="102">
        <v>1</v>
      </c>
      <c r="C21" s="47" t="s">
        <v>31</v>
      </c>
      <c r="D21" s="96">
        <v>1</v>
      </c>
      <c r="F21" s="82" t="s">
        <v>29</v>
      </c>
      <c r="G21" s="96">
        <v>8</v>
      </c>
      <c r="H21" s="136" t="s">
        <v>31</v>
      </c>
      <c r="I21" s="96">
        <v>9</v>
      </c>
    </row>
    <row r="22" spans="1:9" x14ac:dyDescent="0.2">
      <c r="A22" s="52" t="s">
        <v>16</v>
      </c>
      <c r="B22" s="103">
        <v>1</v>
      </c>
      <c r="C22" s="52" t="s">
        <v>121</v>
      </c>
      <c r="D22" s="97">
        <v>1</v>
      </c>
      <c r="F22" s="52" t="s">
        <v>52</v>
      </c>
      <c r="G22" s="97">
        <v>6</v>
      </c>
      <c r="H22" s="27" t="s">
        <v>121</v>
      </c>
      <c r="I22" s="97">
        <v>8</v>
      </c>
    </row>
    <row r="23" spans="1:9" x14ac:dyDescent="0.2">
      <c r="A23" s="52" t="s">
        <v>23</v>
      </c>
      <c r="B23" s="103">
        <v>1</v>
      </c>
      <c r="C23" s="30"/>
      <c r="D23" s="97"/>
      <c r="F23" s="52" t="s">
        <v>16</v>
      </c>
      <c r="G23" s="97">
        <v>6</v>
      </c>
      <c r="H23" s="137" t="s">
        <v>21</v>
      </c>
      <c r="I23" s="97">
        <v>6</v>
      </c>
    </row>
    <row r="24" spans="1:9" x14ac:dyDescent="0.2">
      <c r="A24" s="52"/>
      <c r="B24" s="103"/>
      <c r="C24" s="30"/>
      <c r="D24" s="97"/>
      <c r="F24" s="52" t="s">
        <v>26</v>
      </c>
      <c r="G24" s="97">
        <v>4</v>
      </c>
      <c r="H24" s="137" t="s">
        <v>70</v>
      </c>
      <c r="I24" s="97">
        <v>5</v>
      </c>
    </row>
    <row r="25" spans="1:9" x14ac:dyDescent="0.2">
      <c r="A25" s="30"/>
      <c r="B25" s="103"/>
      <c r="C25" s="30"/>
      <c r="D25" s="97"/>
      <c r="F25" s="52" t="s">
        <v>118</v>
      </c>
      <c r="G25" s="97">
        <v>3</v>
      </c>
      <c r="H25" s="137" t="s">
        <v>20</v>
      </c>
      <c r="I25" s="97">
        <v>4</v>
      </c>
    </row>
    <row r="26" spans="1:9" x14ac:dyDescent="0.2">
      <c r="A26" s="30"/>
      <c r="B26" s="103"/>
      <c r="C26" s="30"/>
      <c r="D26" s="97"/>
      <c r="F26" s="52" t="s">
        <v>23</v>
      </c>
      <c r="G26" s="97">
        <v>3</v>
      </c>
      <c r="H26" s="137" t="s">
        <v>19</v>
      </c>
      <c r="I26" s="97">
        <v>3</v>
      </c>
    </row>
    <row r="27" spans="1:9" x14ac:dyDescent="0.2">
      <c r="A27" s="30"/>
      <c r="B27" s="103"/>
      <c r="C27" s="30"/>
      <c r="D27" s="97"/>
      <c r="F27" s="52" t="s">
        <v>124</v>
      </c>
      <c r="G27" s="97">
        <v>1</v>
      </c>
      <c r="H27" s="137" t="s">
        <v>69</v>
      </c>
      <c r="I27" s="97">
        <v>1</v>
      </c>
    </row>
    <row r="28" spans="1:9" x14ac:dyDescent="0.2">
      <c r="A28" s="30"/>
      <c r="B28" s="103"/>
      <c r="C28" s="30"/>
      <c r="D28" s="97"/>
      <c r="F28" s="30"/>
      <c r="G28" s="97"/>
      <c r="H28" s="137" t="s">
        <v>17</v>
      </c>
      <c r="I28" s="97">
        <v>1</v>
      </c>
    </row>
    <row r="29" spans="1:9" x14ac:dyDescent="0.2">
      <c r="A29" s="30"/>
      <c r="B29" s="103"/>
      <c r="C29" s="30"/>
      <c r="D29" s="97"/>
      <c r="F29" s="30"/>
      <c r="G29" s="97"/>
      <c r="I29" s="154"/>
    </row>
    <row r="30" spans="1:9" x14ac:dyDescent="0.2">
      <c r="A30" s="30"/>
      <c r="B30" s="103"/>
      <c r="C30" s="30"/>
      <c r="D30" s="97"/>
      <c r="F30" s="30"/>
      <c r="G30" s="97"/>
      <c r="H30" s="12"/>
      <c r="I30" s="97"/>
    </row>
    <row r="31" spans="1:9" x14ac:dyDescent="0.2">
      <c r="A31" s="78"/>
      <c r="B31" s="104"/>
      <c r="C31" s="30"/>
      <c r="D31" s="97"/>
      <c r="F31" s="30"/>
      <c r="G31" s="97"/>
      <c r="H31" s="12"/>
      <c r="I31" s="97"/>
    </row>
    <row r="32" spans="1:9" x14ac:dyDescent="0.2">
      <c r="A32" s="32"/>
      <c r="B32" s="105"/>
      <c r="C32" s="79"/>
      <c r="D32" s="98"/>
      <c r="F32" s="31"/>
      <c r="G32" s="106"/>
      <c r="H32" s="14"/>
      <c r="I32" s="106"/>
    </row>
    <row r="33" spans="1:9" x14ac:dyDescent="0.2">
      <c r="F33" s="32"/>
      <c r="G33" s="98"/>
      <c r="H33" s="33"/>
      <c r="I33" s="98"/>
    </row>
    <row r="35" spans="1:9" ht="15.75" x14ac:dyDescent="0.2">
      <c r="A35" s="9" t="s">
        <v>60</v>
      </c>
      <c r="B35" s="10"/>
      <c r="C35" s="1"/>
      <c r="D35" s="10"/>
      <c r="F35" s="266" t="s">
        <v>57</v>
      </c>
      <c r="G35" s="266"/>
      <c r="H35" s="266"/>
      <c r="I35" s="266"/>
    </row>
    <row r="36" spans="1:9" x14ac:dyDescent="0.2">
      <c r="A36" s="15" t="s">
        <v>58</v>
      </c>
      <c r="B36" s="16"/>
      <c r="C36" s="15" t="s">
        <v>59</v>
      </c>
      <c r="D36" s="16"/>
      <c r="F36" s="15" t="s">
        <v>58</v>
      </c>
      <c r="G36" s="16"/>
      <c r="H36" s="15" t="s">
        <v>59</v>
      </c>
      <c r="I36" s="16"/>
    </row>
    <row r="37" spans="1:9" x14ac:dyDescent="0.2">
      <c r="A37" s="82" t="s">
        <v>29</v>
      </c>
      <c r="B37" s="96">
        <v>6</v>
      </c>
      <c r="C37" s="82" t="s">
        <v>121</v>
      </c>
      <c r="D37" s="96">
        <v>6</v>
      </c>
      <c r="F37" s="82" t="s">
        <v>29</v>
      </c>
      <c r="G37" s="96">
        <v>14</v>
      </c>
      <c r="H37" s="82" t="s">
        <v>121</v>
      </c>
      <c r="I37" s="96">
        <v>14</v>
      </c>
    </row>
    <row r="38" spans="1:9" x14ac:dyDescent="0.2">
      <c r="A38" s="52" t="s">
        <v>26</v>
      </c>
      <c r="B38" s="97">
        <v>5</v>
      </c>
      <c r="C38" s="52" t="s">
        <v>19</v>
      </c>
      <c r="D38" s="97">
        <v>5</v>
      </c>
      <c r="F38" s="52" t="s">
        <v>16</v>
      </c>
      <c r="G38" s="97">
        <v>10</v>
      </c>
      <c r="H38" s="83" t="s">
        <v>31</v>
      </c>
      <c r="I38" s="97">
        <v>9</v>
      </c>
    </row>
    <row r="39" spans="1:9" x14ac:dyDescent="0.2">
      <c r="A39" s="52" t="s">
        <v>16</v>
      </c>
      <c r="B39" s="97">
        <v>4</v>
      </c>
      <c r="C39" s="47" t="s">
        <v>69</v>
      </c>
      <c r="D39" s="97">
        <v>1</v>
      </c>
      <c r="F39" s="52" t="s">
        <v>26</v>
      </c>
      <c r="G39" s="97">
        <v>9</v>
      </c>
      <c r="H39" s="83" t="s">
        <v>19</v>
      </c>
      <c r="I39" s="97">
        <v>8</v>
      </c>
    </row>
    <row r="40" spans="1:9" x14ac:dyDescent="0.2">
      <c r="A40" s="52" t="s">
        <v>23</v>
      </c>
      <c r="B40" s="97">
        <v>3</v>
      </c>
      <c r="C40" s="52" t="s">
        <v>20</v>
      </c>
      <c r="D40" s="97">
        <v>1</v>
      </c>
      <c r="F40" s="52" t="s">
        <v>52</v>
      </c>
      <c r="G40" s="97">
        <v>6</v>
      </c>
      <c r="H40" s="83" t="s">
        <v>21</v>
      </c>
      <c r="I40" s="97">
        <v>6</v>
      </c>
    </row>
    <row r="41" spans="1:9" x14ac:dyDescent="0.2">
      <c r="A41" s="52" t="s">
        <v>28</v>
      </c>
      <c r="B41" s="97">
        <v>2</v>
      </c>
      <c r="C41" s="52" t="s">
        <v>15</v>
      </c>
      <c r="D41" s="97">
        <v>1</v>
      </c>
      <c r="F41" s="52" t="s">
        <v>23</v>
      </c>
      <c r="G41" s="97">
        <v>6</v>
      </c>
      <c r="H41" s="83" t="s">
        <v>70</v>
      </c>
      <c r="I41" s="97">
        <v>5</v>
      </c>
    </row>
    <row r="42" spans="1:9" x14ac:dyDescent="0.2">
      <c r="A42" s="52" t="s">
        <v>22</v>
      </c>
      <c r="B42" s="97">
        <v>1</v>
      </c>
      <c r="C42" s="52" t="s">
        <v>125</v>
      </c>
      <c r="D42" s="97">
        <v>1</v>
      </c>
      <c r="F42" s="52" t="s">
        <v>118</v>
      </c>
      <c r="G42" s="97">
        <v>3</v>
      </c>
      <c r="H42" s="83" t="s">
        <v>20</v>
      </c>
      <c r="I42" s="97">
        <v>5</v>
      </c>
    </row>
    <row r="43" spans="1:9" x14ac:dyDescent="0.2">
      <c r="A43" s="30"/>
      <c r="B43" s="97"/>
      <c r="C43" s="30"/>
      <c r="D43" s="97"/>
      <c r="F43" s="52" t="s">
        <v>28</v>
      </c>
      <c r="G43" s="97">
        <v>2</v>
      </c>
      <c r="H43" s="83" t="s">
        <v>18</v>
      </c>
      <c r="I43" s="97">
        <v>2</v>
      </c>
    </row>
    <row r="44" spans="1:9" x14ac:dyDescent="0.2">
      <c r="A44" s="30"/>
      <c r="B44" s="97"/>
      <c r="C44" s="30"/>
      <c r="D44" s="97"/>
      <c r="F44" s="52" t="s">
        <v>22</v>
      </c>
      <c r="G44" s="97">
        <v>1</v>
      </c>
      <c r="H44" s="83" t="s">
        <v>17</v>
      </c>
      <c r="I44" s="97">
        <v>1</v>
      </c>
    </row>
    <row r="45" spans="1:9" x14ac:dyDescent="0.2">
      <c r="A45" s="30"/>
      <c r="B45" s="97"/>
      <c r="C45" s="30"/>
      <c r="D45" s="97"/>
      <c r="F45" s="52" t="s">
        <v>124</v>
      </c>
      <c r="G45" s="97">
        <v>1</v>
      </c>
      <c r="H45" s="83" t="s">
        <v>15</v>
      </c>
      <c r="I45" s="97">
        <v>1</v>
      </c>
    </row>
    <row r="46" spans="1:9" x14ac:dyDescent="0.2">
      <c r="A46" s="30"/>
      <c r="B46" s="97"/>
      <c r="C46" s="30"/>
      <c r="D46" s="97"/>
      <c r="F46" s="52"/>
      <c r="H46" s="83" t="s">
        <v>125</v>
      </c>
      <c r="I46" s="97">
        <v>1</v>
      </c>
    </row>
    <row r="47" spans="1:9" x14ac:dyDescent="0.2">
      <c r="A47" s="78"/>
      <c r="B47" s="106"/>
      <c r="C47" s="78"/>
      <c r="D47" s="106"/>
      <c r="F47" s="30"/>
      <c r="G47" s="97"/>
      <c r="I47" s="154"/>
    </row>
    <row r="48" spans="1:9" x14ac:dyDescent="0.2">
      <c r="A48" s="52"/>
      <c r="B48" s="97"/>
      <c r="C48" s="52"/>
      <c r="D48" s="97"/>
      <c r="F48" s="30"/>
      <c r="G48" s="97"/>
      <c r="H48" s="80"/>
      <c r="I48" s="97"/>
    </row>
    <row r="49" spans="1:9" x14ac:dyDescent="0.2">
      <c r="A49" s="32"/>
      <c r="B49" s="98"/>
      <c r="C49" s="32"/>
      <c r="D49" s="98"/>
      <c r="F49" s="32"/>
      <c r="G49" s="98"/>
      <c r="H49" s="81"/>
      <c r="I49" s="98"/>
    </row>
    <row r="50" spans="1:9" x14ac:dyDescent="0.2">
      <c r="H50" s="12"/>
    </row>
    <row r="51" spans="1:9" ht="15.75" x14ac:dyDescent="0.2">
      <c r="A51" s="9" t="s">
        <v>97</v>
      </c>
      <c r="B51" s="10"/>
      <c r="C51" s="1"/>
      <c r="D51" s="10"/>
      <c r="F51" s="266" t="s">
        <v>57</v>
      </c>
      <c r="G51" s="266"/>
      <c r="H51" s="266"/>
      <c r="I51" s="266"/>
    </row>
    <row r="52" spans="1:9" x14ac:dyDescent="0.2">
      <c r="A52" s="15" t="s">
        <v>58</v>
      </c>
      <c r="B52" s="16"/>
      <c r="C52" s="15" t="s">
        <v>59</v>
      </c>
      <c r="D52" s="16"/>
      <c r="F52" s="15" t="s">
        <v>58</v>
      </c>
      <c r="G52" s="16"/>
      <c r="H52" s="15" t="s">
        <v>59</v>
      </c>
      <c r="I52" s="16"/>
    </row>
    <row r="53" spans="1:9" x14ac:dyDescent="0.2">
      <c r="A53" s="82" t="s">
        <v>29</v>
      </c>
      <c r="B53" s="96">
        <v>4</v>
      </c>
      <c r="C53" s="82" t="s">
        <v>121</v>
      </c>
      <c r="D53" s="96">
        <v>8</v>
      </c>
      <c r="F53" s="155" t="s">
        <v>29</v>
      </c>
      <c r="G53" s="156">
        <v>18</v>
      </c>
      <c r="H53" s="155" t="s">
        <v>121</v>
      </c>
      <c r="I53" s="156">
        <v>22</v>
      </c>
    </row>
    <row r="54" spans="1:9" x14ac:dyDescent="0.2">
      <c r="A54" s="52" t="s">
        <v>22</v>
      </c>
      <c r="B54" s="97">
        <v>3</v>
      </c>
      <c r="C54" s="52" t="s">
        <v>21</v>
      </c>
      <c r="D54" s="97">
        <v>7</v>
      </c>
      <c r="F54" s="52" t="s">
        <v>16</v>
      </c>
      <c r="G54" s="97">
        <v>10</v>
      </c>
      <c r="H54" s="83" t="s">
        <v>19</v>
      </c>
      <c r="I54" s="97">
        <v>14</v>
      </c>
    </row>
    <row r="55" spans="1:9" x14ac:dyDescent="0.2">
      <c r="A55" s="52" t="s">
        <v>23</v>
      </c>
      <c r="B55" s="97">
        <v>1</v>
      </c>
      <c r="C55" s="52" t="s">
        <v>19</v>
      </c>
      <c r="D55" s="97">
        <v>6</v>
      </c>
      <c r="F55" s="52" t="s">
        <v>26</v>
      </c>
      <c r="G55" s="97">
        <v>9</v>
      </c>
      <c r="H55" s="83" t="s">
        <v>21</v>
      </c>
      <c r="I55" s="97">
        <v>13</v>
      </c>
    </row>
    <row r="56" spans="1:9" x14ac:dyDescent="0.2">
      <c r="A56" s="52" t="s">
        <v>24</v>
      </c>
      <c r="B56" s="97">
        <v>1</v>
      </c>
      <c r="C56" s="52" t="s">
        <v>20</v>
      </c>
      <c r="D56" s="97">
        <v>1</v>
      </c>
      <c r="F56" s="52" t="s">
        <v>23</v>
      </c>
      <c r="G56" s="97">
        <v>7</v>
      </c>
      <c r="H56" s="83" t="s">
        <v>31</v>
      </c>
      <c r="I56" s="97">
        <v>9</v>
      </c>
    </row>
    <row r="57" spans="1:9" x14ac:dyDescent="0.2">
      <c r="A57" s="30"/>
      <c r="B57" s="97"/>
      <c r="C57" s="52" t="s">
        <v>27</v>
      </c>
      <c r="D57" s="97">
        <v>1</v>
      </c>
      <c r="F57" s="52" t="s">
        <v>52</v>
      </c>
      <c r="G57" s="97">
        <v>6</v>
      </c>
      <c r="H57" s="83" t="s">
        <v>20</v>
      </c>
      <c r="I57" s="97">
        <v>6</v>
      </c>
    </row>
    <row r="58" spans="1:9" x14ac:dyDescent="0.2">
      <c r="A58" s="30"/>
      <c r="B58" s="97"/>
      <c r="C58" s="47" t="s">
        <v>69</v>
      </c>
      <c r="D58" s="97">
        <v>1</v>
      </c>
      <c r="F58" s="83" t="s">
        <v>22</v>
      </c>
      <c r="G58" s="7">
        <v>4</v>
      </c>
      <c r="H58" s="83" t="s">
        <v>70</v>
      </c>
      <c r="I58" s="97">
        <v>5</v>
      </c>
    </row>
    <row r="59" spans="1:9" x14ac:dyDescent="0.2">
      <c r="A59" s="30"/>
      <c r="B59" s="97"/>
      <c r="C59" s="52" t="s">
        <v>15</v>
      </c>
      <c r="D59" s="97">
        <v>1</v>
      </c>
      <c r="F59" s="52" t="s">
        <v>118</v>
      </c>
      <c r="G59" s="97">
        <v>3</v>
      </c>
      <c r="H59" s="83" t="s">
        <v>69</v>
      </c>
      <c r="I59" s="97">
        <v>3</v>
      </c>
    </row>
    <row r="60" spans="1:9" x14ac:dyDescent="0.2">
      <c r="A60" s="30"/>
      <c r="B60" s="97"/>
      <c r="C60" s="52" t="s">
        <v>25</v>
      </c>
      <c r="D60" s="97">
        <v>1</v>
      </c>
      <c r="F60" s="83" t="s">
        <v>28</v>
      </c>
      <c r="G60" s="7">
        <v>2</v>
      </c>
      <c r="H60" s="83" t="s">
        <v>15</v>
      </c>
      <c r="I60" s="97">
        <v>2</v>
      </c>
    </row>
    <row r="61" spans="1:9" x14ac:dyDescent="0.2">
      <c r="A61" s="30"/>
      <c r="B61" s="97"/>
      <c r="C61" s="30"/>
      <c r="D61" s="97"/>
      <c r="F61" s="52" t="s">
        <v>24</v>
      </c>
      <c r="G61" s="97">
        <v>1</v>
      </c>
      <c r="H61" s="83" t="s">
        <v>27</v>
      </c>
      <c r="I61" s="97">
        <v>1</v>
      </c>
    </row>
    <row r="62" spans="1:9" x14ac:dyDescent="0.2">
      <c r="A62" s="30"/>
      <c r="B62" s="97"/>
      <c r="C62" s="30"/>
      <c r="D62" s="97"/>
      <c r="F62" s="52" t="s">
        <v>124</v>
      </c>
      <c r="G62" s="97">
        <v>1</v>
      </c>
      <c r="H62" s="83" t="s">
        <v>25</v>
      </c>
      <c r="I62" s="97">
        <v>1</v>
      </c>
    </row>
    <row r="63" spans="1:9" x14ac:dyDescent="0.2">
      <c r="A63" s="78"/>
      <c r="B63" s="106"/>
      <c r="C63" s="78"/>
      <c r="D63" s="106"/>
      <c r="F63" s="30"/>
      <c r="G63" s="97"/>
      <c r="H63" s="83" t="s">
        <v>125</v>
      </c>
      <c r="I63" s="97">
        <v>1</v>
      </c>
    </row>
    <row r="64" spans="1:9" x14ac:dyDescent="0.2">
      <c r="A64" s="78"/>
      <c r="B64" s="106"/>
      <c r="C64" s="78"/>
      <c r="D64" s="106"/>
      <c r="F64" s="30"/>
      <c r="G64" s="97"/>
      <c r="H64" s="83" t="s">
        <v>17</v>
      </c>
      <c r="I64" s="97">
        <v>1</v>
      </c>
    </row>
    <row r="65" spans="1:9" x14ac:dyDescent="0.2">
      <c r="A65" s="32"/>
      <c r="B65" s="98"/>
      <c r="C65" s="32"/>
      <c r="D65" s="98"/>
      <c r="F65" s="32"/>
      <c r="G65" s="98"/>
      <c r="H65" s="81"/>
      <c r="I65" s="98"/>
    </row>
    <row r="66" spans="1:9" x14ac:dyDescent="0.2">
      <c r="F66" s="11"/>
      <c r="G66" s="13"/>
      <c r="I66" s="13"/>
    </row>
    <row r="67" spans="1:9" x14ac:dyDescent="0.2">
      <c r="H67" s="11"/>
    </row>
    <row r="68" spans="1:9" ht="15.75" x14ac:dyDescent="0.2">
      <c r="A68" s="9" t="s">
        <v>96</v>
      </c>
      <c r="B68" s="10"/>
      <c r="C68" s="1"/>
      <c r="D68" s="10"/>
      <c r="F68" s="266" t="s">
        <v>57</v>
      </c>
      <c r="G68" s="266"/>
      <c r="H68" s="266"/>
      <c r="I68" s="266"/>
    </row>
    <row r="69" spans="1:9" x14ac:dyDescent="0.2">
      <c r="A69" s="15" t="s">
        <v>58</v>
      </c>
      <c r="B69" s="16"/>
      <c r="C69" s="15" t="s">
        <v>59</v>
      </c>
      <c r="D69" s="16"/>
      <c r="F69" s="15" t="s">
        <v>58</v>
      </c>
      <c r="G69" s="16"/>
      <c r="H69" s="15" t="s">
        <v>59</v>
      </c>
      <c r="I69" s="16"/>
    </row>
    <row r="70" spans="1:9" x14ac:dyDescent="0.2">
      <c r="A70" s="82" t="s">
        <v>119</v>
      </c>
      <c r="B70" s="96">
        <v>9</v>
      </c>
      <c r="C70" s="82" t="s">
        <v>21</v>
      </c>
      <c r="D70" s="96">
        <v>6</v>
      </c>
      <c r="F70" s="155" t="s">
        <v>29</v>
      </c>
      <c r="G70" s="156">
        <v>26</v>
      </c>
      <c r="H70" s="155" t="s">
        <v>121</v>
      </c>
      <c r="I70" s="156">
        <v>27</v>
      </c>
    </row>
    <row r="71" spans="1:9" x14ac:dyDescent="0.2">
      <c r="A71" s="52" t="s">
        <v>29</v>
      </c>
      <c r="B71" s="97">
        <v>8</v>
      </c>
      <c r="C71" s="52" t="s">
        <v>121</v>
      </c>
      <c r="D71" s="97">
        <v>5</v>
      </c>
      <c r="F71" s="52" t="s">
        <v>16</v>
      </c>
      <c r="G71" s="103">
        <v>17</v>
      </c>
      <c r="H71" s="52" t="s">
        <v>21</v>
      </c>
      <c r="I71" s="97">
        <v>19</v>
      </c>
    </row>
    <row r="72" spans="1:9" x14ac:dyDescent="0.2">
      <c r="A72" s="52" t="s">
        <v>126</v>
      </c>
      <c r="B72" s="97">
        <v>7</v>
      </c>
      <c r="C72" s="52" t="s">
        <v>70</v>
      </c>
      <c r="D72" s="97">
        <v>4</v>
      </c>
      <c r="F72" s="52" t="s">
        <v>23</v>
      </c>
      <c r="G72" s="97">
        <v>13</v>
      </c>
      <c r="H72" s="52" t="s">
        <v>19</v>
      </c>
      <c r="I72" s="97">
        <v>17</v>
      </c>
    </row>
    <row r="73" spans="1:9" x14ac:dyDescent="0.2">
      <c r="A73" s="52" t="s">
        <v>23</v>
      </c>
      <c r="B73" s="97">
        <v>6</v>
      </c>
      <c r="C73" s="52" t="s">
        <v>19</v>
      </c>
      <c r="D73" s="97">
        <v>3</v>
      </c>
      <c r="F73" s="52" t="s">
        <v>119</v>
      </c>
      <c r="G73" s="7">
        <v>9</v>
      </c>
      <c r="H73" s="52" t="s">
        <v>31</v>
      </c>
      <c r="I73" s="97">
        <v>9</v>
      </c>
    </row>
    <row r="74" spans="1:9" x14ac:dyDescent="0.2">
      <c r="A74" s="52" t="s">
        <v>28</v>
      </c>
      <c r="B74" s="97">
        <v>5</v>
      </c>
      <c r="C74" s="52" t="s">
        <v>20</v>
      </c>
      <c r="D74" s="97">
        <v>1</v>
      </c>
      <c r="F74" s="83" t="s">
        <v>26</v>
      </c>
      <c r="G74" s="97">
        <v>9</v>
      </c>
      <c r="H74" s="137" t="s">
        <v>70</v>
      </c>
      <c r="I74" s="157">
        <v>9</v>
      </c>
    </row>
    <row r="75" spans="1:9" x14ac:dyDescent="0.2">
      <c r="A75" s="52" t="s">
        <v>24</v>
      </c>
      <c r="B75" s="97">
        <v>4</v>
      </c>
      <c r="C75" s="52" t="s">
        <v>27</v>
      </c>
      <c r="D75" s="97">
        <v>1</v>
      </c>
      <c r="F75" s="52" t="s">
        <v>28</v>
      </c>
      <c r="G75" s="97">
        <v>7</v>
      </c>
      <c r="H75" s="52" t="s">
        <v>20</v>
      </c>
      <c r="I75" s="97">
        <v>7</v>
      </c>
    </row>
    <row r="76" spans="1:9" x14ac:dyDescent="0.2">
      <c r="A76" s="52" t="s">
        <v>22</v>
      </c>
      <c r="B76" s="97">
        <v>3</v>
      </c>
      <c r="C76" s="30"/>
      <c r="D76" s="97"/>
      <c r="F76" s="52" t="s">
        <v>22</v>
      </c>
      <c r="G76" s="97">
        <v>7</v>
      </c>
      <c r="H76" s="52" t="s">
        <v>69</v>
      </c>
      <c r="I76" s="97">
        <v>3</v>
      </c>
    </row>
    <row r="77" spans="1:9" x14ac:dyDescent="0.2">
      <c r="A77" s="52" t="s">
        <v>43</v>
      </c>
      <c r="B77" s="97">
        <v>1</v>
      </c>
      <c r="C77" s="30"/>
      <c r="D77" s="97"/>
      <c r="F77" s="52" t="s">
        <v>52</v>
      </c>
      <c r="G77" s="97">
        <v>6</v>
      </c>
      <c r="H77" s="52" t="s">
        <v>15</v>
      </c>
      <c r="I77" s="97">
        <v>2</v>
      </c>
    </row>
    <row r="78" spans="1:9" x14ac:dyDescent="0.2">
      <c r="A78" s="52" t="s">
        <v>127</v>
      </c>
      <c r="B78" s="97">
        <v>1</v>
      </c>
      <c r="C78" s="30"/>
      <c r="D78" s="97"/>
      <c r="F78" s="52" t="s">
        <v>24</v>
      </c>
      <c r="G78" s="97">
        <v>5</v>
      </c>
      <c r="H78" s="52" t="s">
        <v>27</v>
      </c>
      <c r="I78" s="97">
        <v>2</v>
      </c>
    </row>
    <row r="79" spans="1:9" x14ac:dyDescent="0.2">
      <c r="A79" s="78"/>
      <c r="B79" s="106"/>
      <c r="C79" s="30"/>
      <c r="D79" s="97"/>
      <c r="F79" s="52" t="s">
        <v>118</v>
      </c>
      <c r="G79" s="97">
        <v>3</v>
      </c>
      <c r="H79" s="52" t="s">
        <v>25</v>
      </c>
      <c r="I79" s="97">
        <v>1</v>
      </c>
    </row>
    <row r="80" spans="1:9" x14ac:dyDescent="0.2">
      <c r="A80" s="32"/>
      <c r="B80" s="98"/>
      <c r="C80" s="78"/>
      <c r="D80" s="106"/>
      <c r="F80" s="52" t="s">
        <v>124</v>
      </c>
      <c r="G80" s="97">
        <v>1</v>
      </c>
      <c r="H80" s="52" t="s">
        <v>125</v>
      </c>
      <c r="I80" s="97">
        <v>1</v>
      </c>
    </row>
    <row r="81" spans="1:9" x14ac:dyDescent="0.2">
      <c r="C81" s="32"/>
      <c r="D81" s="98"/>
      <c r="F81" s="52" t="s">
        <v>43</v>
      </c>
      <c r="G81" s="97">
        <v>1</v>
      </c>
      <c r="H81" s="52" t="s">
        <v>17</v>
      </c>
      <c r="I81" s="97">
        <v>1</v>
      </c>
    </row>
    <row r="82" spans="1:9" x14ac:dyDescent="0.2">
      <c r="F82" s="52" t="s">
        <v>127</v>
      </c>
      <c r="G82" s="97">
        <v>1</v>
      </c>
      <c r="H82" s="52"/>
      <c r="I82" s="97"/>
    </row>
    <row r="83" spans="1:9" x14ac:dyDescent="0.2">
      <c r="F83" s="81"/>
      <c r="G83" s="98"/>
      <c r="H83" s="32"/>
      <c r="I83" s="98"/>
    </row>
    <row r="84" spans="1:9" x14ac:dyDescent="0.2">
      <c r="F84" s="11"/>
      <c r="G84" s="103"/>
      <c r="H84" s="27"/>
      <c r="I84" s="103"/>
    </row>
    <row r="85" spans="1:9" x14ac:dyDescent="0.2">
      <c r="F85" s="11"/>
    </row>
    <row r="86" spans="1:9" ht="15.75" x14ac:dyDescent="0.2">
      <c r="A86" s="161" t="s">
        <v>137</v>
      </c>
      <c r="B86" s="160"/>
      <c r="C86" s="162"/>
      <c r="D86" s="163"/>
      <c r="F86" s="266" t="s">
        <v>57</v>
      </c>
      <c r="G86" s="266"/>
      <c r="H86" s="266"/>
      <c r="I86" s="266"/>
    </row>
    <row r="87" spans="1:9" x14ac:dyDescent="0.2">
      <c r="A87" s="15" t="s">
        <v>58</v>
      </c>
      <c r="B87" s="16"/>
      <c r="C87" s="15" t="s">
        <v>59</v>
      </c>
      <c r="D87" s="16"/>
      <c r="F87" s="15" t="s">
        <v>58</v>
      </c>
      <c r="G87" s="16"/>
      <c r="H87" s="15" t="s">
        <v>59</v>
      </c>
      <c r="I87" s="16"/>
    </row>
    <row r="88" spans="1:9" x14ac:dyDescent="0.2">
      <c r="A88" s="82" t="s">
        <v>29</v>
      </c>
      <c r="B88" s="102">
        <v>5</v>
      </c>
      <c r="C88" s="47" t="s">
        <v>31</v>
      </c>
      <c r="D88" s="164">
        <v>5</v>
      </c>
      <c r="F88" s="82" t="s">
        <v>29</v>
      </c>
      <c r="G88" s="96">
        <v>31</v>
      </c>
      <c r="H88" s="82" t="s">
        <v>121</v>
      </c>
      <c r="I88" s="96">
        <v>31</v>
      </c>
    </row>
    <row r="89" spans="1:9" x14ac:dyDescent="0.2">
      <c r="A89" s="52" t="s">
        <v>16</v>
      </c>
      <c r="B89" s="97">
        <v>4</v>
      </c>
      <c r="C89" s="52" t="s">
        <v>121</v>
      </c>
      <c r="D89" s="97">
        <v>4</v>
      </c>
      <c r="F89" s="83" t="s">
        <v>16</v>
      </c>
      <c r="G89" s="97">
        <v>21</v>
      </c>
      <c r="H89" s="52" t="s">
        <v>21</v>
      </c>
      <c r="I89" s="97">
        <v>22</v>
      </c>
    </row>
    <row r="90" spans="1:9" x14ac:dyDescent="0.2">
      <c r="A90" s="52" t="s">
        <v>22</v>
      </c>
      <c r="B90" s="97">
        <v>3</v>
      </c>
      <c r="C90" s="52" t="s">
        <v>21</v>
      </c>
      <c r="D90" s="97">
        <v>3</v>
      </c>
      <c r="F90" s="52" t="s">
        <v>23</v>
      </c>
      <c r="G90" s="97">
        <v>15</v>
      </c>
      <c r="H90" s="52" t="s">
        <v>129</v>
      </c>
      <c r="I90" s="97">
        <v>19</v>
      </c>
    </row>
    <row r="91" spans="1:9" x14ac:dyDescent="0.2">
      <c r="A91" s="52" t="s">
        <v>23</v>
      </c>
      <c r="B91" s="97">
        <v>2</v>
      </c>
      <c r="C91" s="52" t="s">
        <v>19</v>
      </c>
      <c r="D91" s="97">
        <v>2</v>
      </c>
      <c r="F91" s="52" t="s">
        <v>22</v>
      </c>
      <c r="G91" s="97">
        <v>10</v>
      </c>
      <c r="H91" s="52" t="s">
        <v>31</v>
      </c>
      <c r="I91" s="97">
        <v>9</v>
      </c>
    </row>
    <row r="92" spans="1:9" x14ac:dyDescent="0.2">
      <c r="A92" s="52" t="s">
        <v>24</v>
      </c>
      <c r="B92" s="97">
        <v>1</v>
      </c>
      <c r="C92" s="52" t="s">
        <v>20</v>
      </c>
      <c r="D92" s="97">
        <v>1</v>
      </c>
      <c r="F92" s="52" t="s">
        <v>119</v>
      </c>
      <c r="G92" s="97">
        <v>9</v>
      </c>
      <c r="H92" s="52" t="s">
        <v>70</v>
      </c>
      <c r="I92" s="97">
        <v>9</v>
      </c>
    </row>
    <row r="93" spans="1:9" x14ac:dyDescent="0.2">
      <c r="A93" s="52"/>
      <c r="B93" s="97"/>
      <c r="C93" s="52"/>
      <c r="D93" s="97"/>
      <c r="F93" s="52" t="s">
        <v>26</v>
      </c>
      <c r="G93" s="97">
        <v>9</v>
      </c>
      <c r="H93" s="52" t="s">
        <v>20</v>
      </c>
      <c r="I93" s="97">
        <v>8</v>
      </c>
    </row>
    <row r="94" spans="1:9" x14ac:dyDescent="0.2">
      <c r="A94" s="52"/>
      <c r="B94" s="97"/>
      <c r="C94" s="52"/>
      <c r="D94" s="97"/>
      <c r="F94" s="52" t="s">
        <v>28</v>
      </c>
      <c r="G94" s="97">
        <v>7</v>
      </c>
      <c r="H94" s="52" t="s">
        <v>69</v>
      </c>
      <c r="I94" s="97">
        <v>3</v>
      </c>
    </row>
    <row r="95" spans="1:9" x14ac:dyDescent="0.2">
      <c r="A95" s="27"/>
      <c r="B95" s="97"/>
      <c r="C95" s="27"/>
      <c r="D95" s="97"/>
      <c r="F95" s="52" t="s">
        <v>52</v>
      </c>
      <c r="G95" s="97">
        <v>6</v>
      </c>
      <c r="H95" s="52" t="s">
        <v>15</v>
      </c>
      <c r="I95" s="97">
        <v>2</v>
      </c>
    </row>
    <row r="96" spans="1:9" x14ac:dyDescent="0.2">
      <c r="A96" s="52"/>
      <c r="B96" s="97"/>
      <c r="C96" s="30"/>
      <c r="D96" s="97"/>
      <c r="F96" s="52" t="s">
        <v>24</v>
      </c>
      <c r="G96" s="97">
        <v>6</v>
      </c>
      <c r="H96" s="52" t="s">
        <v>27</v>
      </c>
      <c r="I96" s="97">
        <v>2</v>
      </c>
    </row>
    <row r="97" spans="1:9" x14ac:dyDescent="0.2">
      <c r="A97" s="30"/>
      <c r="B97" s="97"/>
      <c r="C97" s="30"/>
      <c r="D97" s="97"/>
      <c r="F97" s="52" t="s">
        <v>118</v>
      </c>
      <c r="G97" s="97">
        <v>3</v>
      </c>
      <c r="H97" s="52" t="s">
        <v>25</v>
      </c>
      <c r="I97" s="97">
        <v>1</v>
      </c>
    </row>
    <row r="98" spans="1:9" x14ac:dyDescent="0.2">
      <c r="A98" s="27"/>
      <c r="B98" s="97"/>
      <c r="C98" s="11"/>
      <c r="D98" s="97"/>
      <c r="F98" s="52" t="s">
        <v>124</v>
      </c>
      <c r="G98" s="97">
        <v>1</v>
      </c>
      <c r="H98" s="52" t="s">
        <v>125</v>
      </c>
      <c r="I98" s="97">
        <v>1</v>
      </c>
    </row>
    <row r="99" spans="1:9" x14ac:dyDescent="0.2">
      <c r="A99" s="51"/>
      <c r="B99" s="165"/>
      <c r="C99" s="32"/>
      <c r="D99" s="98"/>
      <c r="F99" s="52" t="s">
        <v>43</v>
      </c>
      <c r="G99" s="97">
        <v>1</v>
      </c>
      <c r="H99" s="52" t="s">
        <v>17</v>
      </c>
      <c r="I99" s="97">
        <v>1</v>
      </c>
    </row>
    <row r="100" spans="1:9" x14ac:dyDescent="0.2">
      <c r="F100" s="52" t="s">
        <v>127</v>
      </c>
      <c r="G100" s="97">
        <v>1</v>
      </c>
      <c r="H100" s="52"/>
      <c r="I100" s="97"/>
    </row>
    <row r="101" spans="1:9" x14ac:dyDescent="0.2">
      <c r="F101" s="81"/>
      <c r="G101" s="98"/>
      <c r="H101" s="81"/>
      <c r="I101" s="98"/>
    </row>
    <row r="104" spans="1:9" ht="15.75" x14ac:dyDescent="0.2">
      <c r="A104" s="161" t="s">
        <v>138</v>
      </c>
      <c r="B104" s="160"/>
      <c r="C104" s="162"/>
      <c r="D104" s="163"/>
      <c r="F104" s="268" t="s">
        <v>57</v>
      </c>
      <c r="G104" s="268"/>
      <c r="H104" s="268"/>
      <c r="I104" s="268"/>
    </row>
    <row r="105" spans="1:9" x14ac:dyDescent="0.2">
      <c r="A105" s="166" t="s">
        <v>58</v>
      </c>
      <c r="B105" s="167"/>
      <c r="C105" s="166" t="s">
        <v>59</v>
      </c>
      <c r="D105" s="168"/>
      <c r="F105" s="17" t="s">
        <v>58</v>
      </c>
      <c r="G105" s="18"/>
      <c r="H105" s="17" t="s">
        <v>59</v>
      </c>
      <c r="I105" s="18"/>
    </row>
    <row r="106" spans="1:9" x14ac:dyDescent="0.2">
      <c r="A106" s="82" t="s">
        <v>23</v>
      </c>
      <c r="B106" s="102">
        <v>1</v>
      </c>
      <c r="C106" s="185" t="s">
        <v>21</v>
      </c>
      <c r="D106" s="186">
        <v>1</v>
      </c>
      <c r="F106" s="82" t="s">
        <v>29</v>
      </c>
      <c r="G106" s="96">
        <v>31</v>
      </c>
      <c r="H106" s="82" t="s">
        <v>121</v>
      </c>
      <c r="I106" s="96">
        <v>31</v>
      </c>
    </row>
    <row r="107" spans="1:9" x14ac:dyDescent="0.2">
      <c r="A107" s="52" t="s">
        <v>22</v>
      </c>
      <c r="B107" s="97">
        <v>1</v>
      </c>
      <c r="C107" s="52" t="s">
        <v>20</v>
      </c>
      <c r="D107" s="97">
        <v>1</v>
      </c>
      <c r="F107" s="83" t="s">
        <v>16</v>
      </c>
      <c r="G107" s="97">
        <v>21</v>
      </c>
      <c r="H107" s="52" t="s">
        <v>21</v>
      </c>
      <c r="I107" s="97">
        <v>23</v>
      </c>
    </row>
    <row r="108" spans="1:9" x14ac:dyDescent="0.2">
      <c r="A108" s="52" t="s">
        <v>28</v>
      </c>
      <c r="B108" s="97">
        <v>1</v>
      </c>
      <c r="C108" s="203" t="s">
        <v>41</v>
      </c>
      <c r="D108" s="97">
        <v>1</v>
      </c>
      <c r="F108" s="52" t="s">
        <v>23</v>
      </c>
      <c r="G108" s="97">
        <v>16</v>
      </c>
      <c r="H108" s="52" t="s">
        <v>129</v>
      </c>
      <c r="I108" s="97">
        <v>19</v>
      </c>
    </row>
    <row r="109" spans="1:9" x14ac:dyDescent="0.2">
      <c r="A109" s="52"/>
      <c r="B109" s="97"/>
      <c r="C109" s="52"/>
      <c r="D109" s="97"/>
      <c r="F109" s="52" t="s">
        <v>22</v>
      </c>
      <c r="G109" s="97">
        <v>11</v>
      </c>
      <c r="H109" s="52" t="s">
        <v>31</v>
      </c>
      <c r="I109" s="97">
        <v>9</v>
      </c>
    </row>
    <row r="110" spans="1:9" x14ac:dyDescent="0.2">
      <c r="A110" s="52"/>
      <c r="B110" s="97"/>
      <c r="C110" s="52"/>
      <c r="D110" s="97"/>
      <c r="F110" s="52" t="s">
        <v>119</v>
      </c>
      <c r="G110" s="97">
        <v>9</v>
      </c>
      <c r="H110" s="52" t="s">
        <v>70</v>
      </c>
      <c r="I110" s="97">
        <v>9</v>
      </c>
    </row>
    <row r="111" spans="1:9" x14ac:dyDescent="0.2">
      <c r="A111" s="30"/>
      <c r="B111" s="97"/>
      <c r="C111" s="52"/>
      <c r="D111" s="97"/>
      <c r="F111" s="52" t="s">
        <v>26</v>
      </c>
      <c r="G111" s="97">
        <v>9</v>
      </c>
      <c r="H111" s="52" t="s">
        <v>20</v>
      </c>
      <c r="I111" s="97">
        <v>9</v>
      </c>
    </row>
    <row r="112" spans="1:9" x14ac:dyDescent="0.2">
      <c r="A112" s="30"/>
      <c r="B112" s="97"/>
      <c r="C112" s="52"/>
      <c r="D112" s="97"/>
      <c r="F112" s="52" t="s">
        <v>28</v>
      </c>
      <c r="G112" s="97">
        <v>8</v>
      </c>
      <c r="H112" s="52" t="s">
        <v>69</v>
      </c>
      <c r="I112" s="97">
        <v>3</v>
      </c>
    </row>
    <row r="113" spans="1:9" x14ac:dyDescent="0.2">
      <c r="A113" s="30"/>
      <c r="B113" s="97"/>
      <c r="C113" s="52"/>
      <c r="D113" s="97"/>
      <c r="F113" s="52" t="s">
        <v>52</v>
      </c>
      <c r="G113" s="97">
        <v>6</v>
      </c>
      <c r="H113" s="52" t="s">
        <v>15</v>
      </c>
      <c r="I113" s="97">
        <v>2</v>
      </c>
    </row>
    <row r="114" spans="1:9" x14ac:dyDescent="0.2">
      <c r="A114" s="30"/>
      <c r="B114" s="97"/>
      <c r="C114" s="30"/>
      <c r="D114" s="97"/>
      <c r="F114" s="52" t="s">
        <v>24</v>
      </c>
      <c r="G114" s="97">
        <v>6</v>
      </c>
      <c r="H114" s="52" t="s">
        <v>27</v>
      </c>
      <c r="I114" s="97">
        <v>2</v>
      </c>
    </row>
    <row r="115" spans="1:9" x14ac:dyDescent="0.2">
      <c r="A115" s="30"/>
      <c r="B115" s="97"/>
      <c r="C115" s="30"/>
      <c r="D115" s="97"/>
      <c r="F115" s="52" t="s">
        <v>118</v>
      </c>
      <c r="G115" s="97">
        <v>3</v>
      </c>
      <c r="H115" s="52" t="s">
        <v>25</v>
      </c>
      <c r="I115" s="97">
        <v>1</v>
      </c>
    </row>
    <row r="116" spans="1:9" x14ac:dyDescent="0.2">
      <c r="A116" s="30"/>
      <c r="B116" s="97"/>
      <c r="C116" s="30"/>
      <c r="D116" s="97"/>
      <c r="F116" s="52" t="s">
        <v>124</v>
      </c>
      <c r="G116" s="97">
        <v>1</v>
      </c>
      <c r="H116" s="52" t="s">
        <v>125</v>
      </c>
      <c r="I116" s="97">
        <v>1</v>
      </c>
    </row>
    <row r="117" spans="1:9" x14ac:dyDescent="0.2">
      <c r="A117" s="27"/>
      <c r="B117" s="97"/>
      <c r="C117" s="11"/>
      <c r="D117" s="97"/>
      <c r="F117" s="52" t="s">
        <v>43</v>
      </c>
      <c r="G117" s="97">
        <v>1</v>
      </c>
      <c r="H117" s="52" t="s">
        <v>17</v>
      </c>
      <c r="I117" s="97">
        <v>1</v>
      </c>
    </row>
    <row r="118" spans="1:9" x14ac:dyDescent="0.2">
      <c r="A118" s="51"/>
      <c r="B118" s="165"/>
      <c r="C118" s="32"/>
      <c r="D118" s="98"/>
      <c r="F118" s="52" t="s">
        <v>127</v>
      </c>
      <c r="G118" s="97">
        <v>1</v>
      </c>
      <c r="H118" s="52" t="s">
        <v>130</v>
      </c>
      <c r="I118" s="97">
        <v>1</v>
      </c>
    </row>
    <row r="119" spans="1:9" x14ac:dyDescent="0.2">
      <c r="F119" s="52"/>
      <c r="G119" s="97"/>
      <c r="H119" s="52"/>
      <c r="I119" s="108"/>
    </row>
    <row r="120" spans="1:9" x14ac:dyDescent="0.2">
      <c r="F120" s="32"/>
      <c r="G120" s="98"/>
      <c r="H120" s="109"/>
      <c r="I120" s="110"/>
    </row>
    <row r="123" spans="1:9" ht="15.75" x14ac:dyDescent="0.2">
      <c r="A123" s="9" t="s">
        <v>139</v>
      </c>
      <c r="B123" s="10"/>
      <c r="C123" s="1"/>
      <c r="D123" s="10"/>
      <c r="F123" s="267" t="s">
        <v>57</v>
      </c>
      <c r="G123" s="267"/>
      <c r="H123" s="267"/>
      <c r="I123" s="267"/>
    </row>
    <row r="124" spans="1:9" x14ac:dyDescent="0.2">
      <c r="A124" s="15" t="s">
        <v>58</v>
      </c>
      <c r="B124" s="16"/>
      <c r="C124" s="169" t="s">
        <v>59</v>
      </c>
      <c r="D124" s="170"/>
      <c r="F124" s="17" t="s">
        <v>58</v>
      </c>
      <c r="G124" s="86"/>
      <c r="H124" s="36" t="s">
        <v>59</v>
      </c>
      <c r="I124" s="37"/>
    </row>
    <row r="125" spans="1:9" x14ac:dyDescent="0.2">
      <c r="A125" s="82" t="s">
        <v>23</v>
      </c>
      <c r="B125" s="102">
        <v>1</v>
      </c>
      <c r="C125" s="52" t="s">
        <v>121</v>
      </c>
      <c r="D125" s="154">
        <v>1</v>
      </c>
      <c r="F125" s="84" t="s">
        <v>29</v>
      </c>
      <c r="G125" s="107">
        <v>31</v>
      </c>
      <c r="H125" s="82" t="s">
        <v>121</v>
      </c>
      <c r="I125" s="107">
        <v>32</v>
      </c>
    </row>
    <row r="126" spans="1:9" x14ac:dyDescent="0.2">
      <c r="A126" s="52" t="s">
        <v>16</v>
      </c>
      <c r="B126" s="97">
        <v>1</v>
      </c>
      <c r="C126" s="47" t="s">
        <v>31</v>
      </c>
      <c r="D126" s="97">
        <v>1</v>
      </c>
      <c r="F126" s="85" t="s">
        <v>16</v>
      </c>
      <c r="G126" s="108">
        <v>22</v>
      </c>
      <c r="H126" s="52" t="s">
        <v>21</v>
      </c>
      <c r="I126" s="108">
        <v>24</v>
      </c>
    </row>
    <row r="127" spans="1:9" x14ac:dyDescent="0.2">
      <c r="A127" s="52" t="s">
        <v>28</v>
      </c>
      <c r="B127" s="97">
        <v>1</v>
      </c>
      <c r="C127" s="52" t="s">
        <v>21</v>
      </c>
      <c r="D127" s="97">
        <v>1</v>
      </c>
      <c r="F127" s="85" t="s">
        <v>23</v>
      </c>
      <c r="G127" s="108">
        <v>17</v>
      </c>
      <c r="H127" s="52" t="s">
        <v>19</v>
      </c>
      <c r="I127" s="108">
        <v>19</v>
      </c>
    </row>
    <row r="128" spans="1:9" x14ac:dyDescent="0.2">
      <c r="A128" s="52" t="s">
        <v>22</v>
      </c>
      <c r="B128" s="97">
        <v>1</v>
      </c>
      <c r="C128" s="52" t="s">
        <v>30</v>
      </c>
      <c r="D128" s="97">
        <v>1</v>
      </c>
      <c r="F128" s="85" t="s">
        <v>22</v>
      </c>
      <c r="G128" s="108">
        <v>12</v>
      </c>
      <c r="H128" s="52" t="s">
        <v>31</v>
      </c>
      <c r="I128" s="108">
        <v>10</v>
      </c>
    </row>
    <row r="129" spans="1:9" x14ac:dyDescent="0.2">
      <c r="A129" s="52" t="s">
        <v>131</v>
      </c>
      <c r="B129" s="97">
        <v>1</v>
      </c>
      <c r="C129" s="47" t="s">
        <v>69</v>
      </c>
      <c r="D129" s="97">
        <v>1</v>
      </c>
      <c r="F129" s="85" t="s">
        <v>119</v>
      </c>
      <c r="G129" s="108">
        <v>9</v>
      </c>
      <c r="H129" s="52" t="s">
        <v>70</v>
      </c>
      <c r="I129" s="108">
        <v>9</v>
      </c>
    </row>
    <row r="130" spans="1:9" x14ac:dyDescent="0.2">
      <c r="A130" s="52"/>
      <c r="B130" s="97"/>
      <c r="C130" s="52" t="s">
        <v>15</v>
      </c>
      <c r="D130" s="97">
        <v>1</v>
      </c>
      <c r="F130" s="85" t="s">
        <v>26</v>
      </c>
      <c r="G130" s="108">
        <v>9</v>
      </c>
      <c r="H130" s="52" t="s">
        <v>20</v>
      </c>
      <c r="I130" s="108">
        <v>9</v>
      </c>
    </row>
    <row r="131" spans="1:9" x14ac:dyDescent="0.2">
      <c r="A131" s="52"/>
      <c r="B131" s="97"/>
      <c r="C131" s="52"/>
      <c r="D131" s="97"/>
      <c r="F131" s="85" t="s">
        <v>28</v>
      </c>
      <c r="G131" s="108">
        <v>9</v>
      </c>
      <c r="H131" s="52" t="s">
        <v>69</v>
      </c>
      <c r="I131" s="108">
        <v>4</v>
      </c>
    </row>
    <row r="132" spans="1:9" x14ac:dyDescent="0.2">
      <c r="A132" s="52"/>
      <c r="B132" s="97"/>
      <c r="C132" s="52"/>
      <c r="D132" s="97"/>
      <c r="F132" s="85" t="s">
        <v>52</v>
      </c>
      <c r="G132" s="108">
        <v>6</v>
      </c>
      <c r="H132" s="52" t="s">
        <v>15</v>
      </c>
      <c r="I132" s="108">
        <v>3</v>
      </c>
    </row>
    <row r="133" spans="1:9" x14ac:dyDescent="0.2">
      <c r="A133" s="52"/>
      <c r="B133" s="97"/>
      <c r="C133" s="52"/>
      <c r="D133" s="97"/>
      <c r="F133" s="85" t="s">
        <v>24</v>
      </c>
      <c r="G133" s="108">
        <v>6</v>
      </c>
      <c r="H133" s="52" t="s">
        <v>27</v>
      </c>
      <c r="I133" s="108">
        <v>2</v>
      </c>
    </row>
    <row r="134" spans="1:9" x14ac:dyDescent="0.2">
      <c r="A134" s="52"/>
      <c r="B134" s="97"/>
      <c r="C134" s="52"/>
      <c r="D134" s="97"/>
      <c r="F134" s="85" t="s">
        <v>118</v>
      </c>
      <c r="G134" s="108">
        <v>4</v>
      </c>
      <c r="H134" s="52" t="s">
        <v>25</v>
      </c>
      <c r="I134" s="108">
        <v>1</v>
      </c>
    </row>
    <row r="135" spans="1:9" x14ac:dyDescent="0.2">
      <c r="A135" s="78"/>
      <c r="B135" s="106"/>
      <c r="C135" s="30"/>
      <c r="D135" s="97"/>
      <c r="F135" s="85" t="s">
        <v>124</v>
      </c>
      <c r="G135" s="97">
        <v>1</v>
      </c>
      <c r="H135" s="52" t="s">
        <v>125</v>
      </c>
      <c r="I135" s="108">
        <v>1</v>
      </c>
    </row>
    <row r="136" spans="1:9" x14ac:dyDescent="0.2">
      <c r="A136" s="52"/>
      <c r="B136" s="97"/>
      <c r="C136" s="78"/>
      <c r="D136" s="106"/>
      <c r="F136" s="85" t="s">
        <v>43</v>
      </c>
      <c r="G136" s="108">
        <v>1</v>
      </c>
      <c r="H136" s="52" t="s">
        <v>17</v>
      </c>
      <c r="I136" s="108">
        <v>1</v>
      </c>
    </row>
    <row r="137" spans="1:9" x14ac:dyDescent="0.2">
      <c r="A137" s="52"/>
      <c r="B137" s="97"/>
      <c r="C137" s="52"/>
      <c r="D137" s="97"/>
      <c r="F137" s="85" t="s">
        <v>127</v>
      </c>
      <c r="G137" s="108">
        <v>1</v>
      </c>
      <c r="H137" s="52" t="s">
        <v>130</v>
      </c>
      <c r="I137" s="108">
        <v>1</v>
      </c>
    </row>
    <row r="138" spans="1:9" x14ac:dyDescent="0.2">
      <c r="A138" s="27"/>
      <c r="B138" s="97"/>
      <c r="C138" s="27"/>
      <c r="D138" s="97"/>
      <c r="F138" s="53"/>
      <c r="G138" s="97"/>
      <c r="H138" s="52" t="s">
        <v>132</v>
      </c>
      <c r="I138" s="108">
        <v>1</v>
      </c>
    </row>
    <row r="139" spans="1:9" x14ac:dyDescent="0.2">
      <c r="A139" s="51"/>
      <c r="B139" s="165"/>
      <c r="C139" s="32"/>
      <c r="D139" s="98"/>
      <c r="F139" s="53"/>
      <c r="G139" s="108"/>
      <c r="H139" s="52"/>
      <c r="I139" s="108"/>
    </row>
    <row r="140" spans="1:9" x14ac:dyDescent="0.2">
      <c r="F140" s="32"/>
      <c r="G140" s="111"/>
      <c r="H140" s="87"/>
      <c r="I140" s="98"/>
    </row>
    <row r="141" spans="1:9" x14ac:dyDescent="0.2">
      <c r="F141" s="27"/>
      <c r="G141" s="187"/>
      <c r="H141" s="35"/>
      <c r="I141" s="103"/>
    </row>
    <row r="142" spans="1:9" x14ac:dyDescent="0.2">
      <c r="G142"/>
      <c r="H142" s="35"/>
      <c r="I142" s="13"/>
    </row>
    <row r="143" spans="1:9" ht="15.75" x14ac:dyDescent="0.2">
      <c r="A143" s="188" t="s">
        <v>140</v>
      </c>
      <c r="B143" s="189"/>
      <c r="C143" s="190"/>
      <c r="D143" s="191"/>
      <c r="F143" s="268" t="s">
        <v>57</v>
      </c>
      <c r="G143" s="268"/>
      <c r="H143" s="268"/>
      <c r="I143" s="268"/>
    </row>
    <row r="144" spans="1:9" x14ac:dyDescent="0.2">
      <c r="A144" s="15" t="s">
        <v>58</v>
      </c>
      <c r="B144" s="16"/>
      <c r="C144" s="15" t="s">
        <v>59</v>
      </c>
      <c r="D144" s="16"/>
      <c r="F144" s="48" t="s">
        <v>58</v>
      </c>
      <c r="G144" s="49"/>
      <c r="H144" s="38" t="s">
        <v>59</v>
      </c>
      <c r="I144" s="39"/>
    </row>
    <row r="145" spans="1:12" x14ac:dyDescent="0.2">
      <c r="A145" s="82" t="s">
        <v>26</v>
      </c>
      <c r="B145" s="102">
        <v>7</v>
      </c>
      <c r="C145" s="47" t="s">
        <v>31</v>
      </c>
      <c r="D145" s="192">
        <v>5</v>
      </c>
      <c r="E145" s="42"/>
      <c r="F145" s="89" t="s">
        <v>29</v>
      </c>
      <c r="G145" s="112">
        <v>31</v>
      </c>
      <c r="H145" s="46" t="s">
        <v>121</v>
      </c>
      <c r="I145" s="117">
        <v>36</v>
      </c>
    </row>
    <row r="146" spans="1:12" x14ac:dyDescent="0.2">
      <c r="A146" s="52" t="s">
        <v>16</v>
      </c>
      <c r="B146" s="97">
        <v>6</v>
      </c>
      <c r="C146" s="52" t="s">
        <v>121</v>
      </c>
      <c r="D146" s="97">
        <v>4</v>
      </c>
      <c r="E146" s="27"/>
      <c r="F146" s="43" t="s">
        <v>16</v>
      </c>
      <c r="G146" s="113">
        <v>28</v>
      </c>
      <c r="H146" s="47" t="s">
        <v>21</v>
      </c>
      <c r="I146" s="113">
        <v>27</v>
      </c>
      <c r="L146" s="11"/>
    </row>
    <row r="147" spans="1:12" x14ac:dyDescent="0.2">
      <c r="A147" s="52" t="s">
        <v>23</v>
      </c>
      <c r="B147" s="97">
        <v>5</v>
      </c>
      <c r="C147" s="52" t="s">
        <v>21</v>
      </c>
      <c r="D147" s="97">
        <v>3</v>
      </c>
      <c r="E147" s="27"/>
      <c r="F147" s="43" t="s">
        <v>23</v>
      </c>
      <c r="G147" s="113">
        <v>22</v>
      </c>
      <c r="H147" s="47" t="s">
        <v>19</v>
      </c>
      <c r="I147" s="113">
        <v>21</v>
      </c>
      <c r="L147" s="11"/>
    </row>
    <row r="148" spans="1:12" x14ac:dyDescent="0.2">
      <c r="A148" s="52" t="s">
        <v>52</v>
      </c>
      <c r="B148" s="97">
        <v>4</v>
      </c>
      <c r="C148" s="52" t="s">
        <v>19</v>
      </c>
      <c r="D148" s="97">
        <v>2</v>
      </c>
      <c r="E148" s="27"/>
      <c r="F148" s="43" t="s">
        <v>26</v>
      </c>
      <c r="G148" s="113">
        <v>16</v>
      </c>
      <c r="H148" s="47" t="s">
        <v>31</v>
      </c>
      <c r="I148" s="113">
        <v>20</v>
      </c>
      <c r="L148" s="11"/>
    </row>
    <row r="149" spans="1:12" x14ac:dyDescent="0.2">
      <c r="A149" s="52" t="s">
        <v>127</v>
      </c>
      <c r="B149" s="97">
        <v>3</v>
      </c>
      <c r="C149" s="52" t="s">
        <v>30</v>
      </c>
      <c r="D149" s="97">
        <v>1</v>
      </c>
      <c r="E149" s="27"/>
      <c r="F149" s="43" t="s">
        <v>22</v>
      </c>
      <c r="G149" s="113">
        <v>13</v>
      </c>
      <c r="H149" s="47" t="s">
        <v>70</v>
      </c>
      <c r="I149" s="118">
        <v>9</v>
      </c>
      <c r="L149" s="11"/>
    </row>
    <row r="150" spans="1:12" x14ac:dyDescent="0.2">
      <c r="A150" s="52" t="s">
        <v>28</v>
      </c>
      <c r="B150" s="97">
        <v>2</v>
      </c>
      <c r="C150" s="52"/>
      <c r="D150" s="97"/>
      <c r="E150" s="27"/>
      <c r="F150" s="43" t="s">
        <v>28</v>
      </c>
      <c r="G150" s="113">
        <v>11</v>
      </c>
      <c r="H150" s="47" t="s">
        <v>20</v>
      </c>
      <c r="I150" s="118">
        <v>9</v>
      </c>
      <c r="L150" s="11"/>
    </row>
    <row r="151" spans="1:12" x14ac:dyDescent="0.2">
      <c r="A151" s="52" t="s">
        <v>22</v>
      </c>
      <c r="B151" s="97">
        <v>1</v>
      </c>
      <c r="C151" s="30"/>
      <c r="D151" s="97"/>
      <c r="E151" s="27"/>
      <c r="F151" s="43" t="s">
        <v>52</v>
      </c>
      <c r="G151" s="113">
        <v>10</v>
      </c>
      <c r="H151" s="47" t="s">
        <v>69</v>
      </c>
      <c r="I151" s="113">
        <v>4</v>
      </c>
      <c r="L151" s="11"/>
    </row>
    <row r="152" spans="1:12" x14ac:dyDescent="0.2">
      <c r="A152" s="30"/>
      <c r="B152" s="97"/>
      <c r="C152" s="30"/>
      <c r="D152" s="97"/>
      <c r="E152" s="27"/>
      <c r="F152" s="43" t="s">
        <v>135</v>
      </c>
      <c r="G152" s="113">
        <v>9</v>
      </c>
      <c r="H152" s="47" t="s">
        <v>15</v>
      </c>
      <c r="I152" s="113">
        <v>3</v>
      </c>
      <c r="L152" s="11"/>
    </row>
    <row r="153" spans="1:12" x14ac:dyDescent="0.2">
      <c r="A153" s="30"/>
      <c r="B153" s="97"/>
      <c r="C153" s="30"/>
      <c r="D153" s="97"/>
      <c r="E153" s="27"/>
      <c r="F153" s="43" t="s">
        <v>24</v>
      </c>
      <c r="G153" s="113">
        <v>6</v>
      </c>
      <c r="H153" s="47" t="s">
        <v>27</v>
      </c>
      <c r="I153" s="118">
        <v>2</v>
      </c>
      <c r="L153" s="11"/>
    </row>
    <row r="154" spans="1:12" x14ac:dyDescent="0.2">
      <c r="A154" s="30"/>
      <c r="B154" s="97"/>
      <c r="C154" s="30"/>
      <c r="D154" s="97"/>
      <c r="E154" s="27"/>
      <c r="F154" s="43" t="s">
        <v>131</v>
      </c>
      <c r="G154" s="113">
        <v>4</v>
      </c>
      <c r="H154" s="47" t="s">
        <v>30</v>
      </c>
      <c r="I154" s="118">
        <v>2</v>
      </c>
      <c r="L154" s="11"/>
    </row>
    <row r="155" spans="1:12" x14ac:dyDescent="0.2">
      <c r="A155" s="27"/>
      <c r="B155" s="103"/>
      <c r="C155" s="30"/>
      <c r="D155" s="97"/>
      <c r="E155" s="27"/>
      <c r="F155" s="43" t="s">
        <v>127</v>
      </c>
      <c r="G155" s="114">
        <v>4</v>
      </c>
      <c r="H155" s="47" t="s">
        <v>25</v>
      </c>
      <c r="I155" s="118">
        <v>1</v>
      </c>
      <c r="L155" s="11"/>
    </row>
    <row r="156" spans="1:12" x14ac:dyDescent="0.2">
      <c r="A156" s="52"/>
      <c r="B156" s="103"/>
      <c r="C156" s="52"/>
      <c r="D156" s="97"/>
      <c r="E156" s="27"/>
      <c r="F156" s="43" t="s">
        <v>124</v>
      </c>
      <c r="G156" s="114">
        <v>1</v>
      </c>
      <c r="H156" s="47" t="s">
        <v>125</v>
      </c>
      <c r="I156" s="118">
        <v>1</v>
      </c>
    </row>
    <row r="157" spans="1:12" x14ac:dyDescent="0.2">
      <c r="A157" s="52"/>
      <c r="B157" s="97"/>
      <c r="C157" s="52"/>
      <c r="D157" s="97"/>
      <c r="E157" s="27"/>
      <c r="F157" s="44" t="s">
        <v>136</v>
      </c>
      <c r="G157" s="115">
        <v>1</v>
      </c>
      <c r="H157" s="47" t="s">
        <v>17</v>
      </c>
      <c r="I157" s="118">
        <v>1</v>
      </c>
    </row>
    <row r="158" spans="1:12" x14ac:dyDescent="0.2">
      <c r="A158" s="52"/>
      <c r="B158" s="97"/>
      <c r="C158" s="52"/>
      <c r="D158" s="97"/>
      <c r="E158" s="27"/>
      <c r="F158" s="53"/>
      <c r="G158" s="97"/>
      <c r="H158" s="47" t="s">
        <v>41</v>
      </c>
      <c r="I158" s="119">
        <v>1</v>
      </c>
    </row>
    <row r="159" spans="1:12" x14ac:dyDescent="0.2">
      <c r="A159" s="32"/>
      <c r="B159" s="98"/>
      <c r="C159" s="32"/>
      <c r="D159" s="98"/>
      <c r="E159" s="27"/>
      <c r="F159" s="45"/>
      <c r="G159" s="116"/>
      <c r="H159" s="88"/>
      <c r="I159" s="120"/>
    </row>
    <row r="160" spans="1:12" x14ac:dyDescent="0.2">
      <c r="E160" s="27"/>
      <c r="F160" s="40"/>
      <c r="G160" s="41"/>
      <c r="H160" s="50"/>
      <c r="I160" s="13"/>
    </row>
    <row r="161" spans="1:9" x14ac:dyDescent="0.2">
      <c r="F161" s="40"/>
      <c r="G161" s="41"/>
      <c r="H161" s="13"/>
      <c r="I161" s="27"/>
    </row>
    <row r="162" spans="1:9" ht="15.75" x14ac:dyDescent="0.2">
      <c r="A162" s="9" t="s">
        <v>141</v>
      </c>
      <c r="B162" s="10"/>
      <c r="C162" s="1"/>
      <c r="D162" s="10"/>
      <c r="F162" s="267" t="s">
        <v>57</v>
      </c>
      <c r="G162" s="267"/>
      <c r="H162" s="267"/>
      <c r="I162" s="267"/>
    </row>
    <row r="163" spans="1:9" x14ac:dyDescent="0.2">
      <c r="A163" s="15" t="s">
        <v>58</v>
      </c>
      <c r="B163" s="16"/>
      <c r="C163" s="15" t="s">
        <v>59</v>
      </c>
      <c r="D163" s="16"/>
      <c r="F163" s="17" t="s">
        <v>58</v>
      </c>
      <c r="G163" s="90"/>
      <c r="H163" s="36" t="s">
        <v>59</v>
      </c>
      <c r="I163" s="37"/>
    </row>
    <row r="164" spans="1:9" x14ac:dyDescent="0.2">
      <c r="A164" s="82" t="s">
        <v>24</v>
      </c>
      <c r="B164" s="96">
        <v>1</v>
      </c>
      <c r="C164" s="82" t="s">
        <v>121</v>
      </c>
      <c r="D164" s="96">
        <v>1</v>
      </c>
      <c r="F164" s="207" t="s">
        <v>29</v>
      </c>
      <c r="G164" s="208">
        <v>31</v>
      </c>
      <c r="H164" s="209" t="s">
        <v>121</v>
      </c>
      <c r="I164" s="210">
        <v>37</v>
      </c>
    </row>
    <row r="165" spans="1:9" x14ac:dyDescent="0.2">
      <c r="A165" s="52"/>
      <c r="B165" s="97"/>
      <c r="C165" s="52"/>
      <c r="D165" s="97"/>
      <c r="F165" s="43" t="s">
        <v>16</v>
      </c>
      <c r="G165" s="113">
        <v>28</v>
      </c>
      <c r="H165" s="47" t="s">
        <v>21</v>
      </c>
      <c r="I165" s="113">
        <v>27</v>
      </c>
    </row>
    <row r="166" spans="1:9" x14ac:dyDescent="0.2">
      <c r="A166" s="52"/>
      <c r="B166" s="97"/>
      <c r="C166" s="52"/>
      <c r="D166" s="97"/>
      <c r="F166" s="43" t="s">
        <v>23</v>
      </c>
      <c r="G166" s="113">
        <v>22</v>
      </c>
      <c r="H166" s="47" t="s">
        <v>19</v>
      </c>
      <c r="I166" s="113">
        <v>21</v>
      </c>
    </row>
    <row r="167" spans="1:9" x14ac:dyDescent="0.2">
      <c r="A167" s="52"/>
      <c r="B167" s="97"/>
      <c r="C167" s="52"/>
      <c r="D167" s="97"/>
      <c r="F167" s="43" t="s">
        <v>26</v>
      </c>
      <c r="G167" s="113">
        <v>16</v>
      </c>
      <c r="H167" s="47" t="s">
        <v>31</v>
      </c>
      <c r="I167" s="113">
        <v>20</v>
      </c>
    </row>
    <row r="168" spans="1:9" x14ac:dyDescent="0.2">
      <c r="A168" s="52"/>
      <c r="B168" s="97"/>
      <c r="C168" s="52"/>
      <c r="D168" s="97"/>
      <c r="F168" s="43" t="s">
        <v>22</v>
      </c>
      <c r="G168" s="113">
        <v>13</v>
      </c>
      <c r="H168" s="47" t="s">
        <v>70</v>
      </c>
      <c r="I168" s="118">
        <v>9</v>
      </c>
    </row>
    <row r="169" spans="1:9" x14ac:dyDescent="0.2">
      <c r="A169" s="52"/>
      <c r="B169" s="97"/>
      <c r="C169" s="52"/>
      <c r="D169" s="97"/>
      <c r="F169" s="43" t="s">
        <v>28</v>
      </c>
      <c r="G169" s="113">
        <v>11</v>
      </c>
      <c r="H169" s="47" t="s">
        <v>20</v>
      </c>
      <c r="I169" s="118">
        <v>9</v>
      </c>
    </row>
    <row r="170" spans="1:9" x14ac:dyDescent="0.2">
      <c r="A170" s="52"/>
      <c r="B170" s="97"/>
      <c r="C170" s="52"/>
      <c r="D170" s="97"/>
      <c r="F170" s="43" t="s">
        <v>52</v>
      </c>
      <c r="G170" s="113">
        <v>10</v>
      </c>
      <c r="H170" s="47" t="s">
        <v>69</v>
      </c>
      <c r="I170" s="113">
        <v>4</v>
      </c>
    </row>
    <row r="171" spans="1:9" x14ac:dyDescent="0.2">
      <c r="A171" s="52"/>
      <c r="B171" s="97"/>
      <c r="C171" s="30"/>
      <c r="D171" s="97"/>
      <c r="F171" s="43" t="s">
        <v>135</v>
      </c>
      <c r="G171" s="113">
        <v>9</v>
      </c>
      <c r="H171" s="47" t="s">
        <v>15</v>
      </c>
      <c r="I171" s="113">
        <v>3</v>
      </c>
    </row>
    <row r="172" spans="1:9" x14ac:dyDescent="0.2">
      <c r="A172" s="52"/>
      <c r="B172" s="97"/>
      <c r="C172" s="30"/>
      <c r="D172" s="97"/>
      <c r="F172" s="43" t="s">
        <v>24</v>
      </c>
      <c r="G172" s="113">
        <v>7</v>
      </c>
      <c r="H172" s="47" t="s">
        <v>30</v>
      </c>
      <c r="I172" s="118">
        <v>2</v>
      </c>
    </row>
    <row r="173" spans="1:9" x14ac:dyDescent="0.2">
      <c r="A173" s="52"/>
      <c r="B173" s="97"/>
      <c r="C173" s="30"/>
      <c r="D173" s="97"/>
      <c r="F173" s="43" t="s">
        <v>131</v>
      </c>
      <c r="G173" s="113">
        <v>4</v>
      </c>
      <c r="H173" s="47" t="s">
        <v>27</v>
      </c>
      <c r="I173" s="118">
        <v>2</v>
      </c>
    </row>
    <row r="174" spans="1:9" x14ac:dyDescent="0.2">
      <c r="A174" s="30"/>
      <c r="B174" s="97"/>
      <c r="C174" s="30"/>
      <c r="D174" s="97"/>
      <c r="F174" s="43" t="s">
        <v>127</v>
      </c>
      <c r="G174" s="114">
        <v>4</v>
      </c>
      <c r="H174" s="47" t="s">
        <v>17</v>
      </c>
      <c r="I174" s="118">
        <v>1</v>
      </c>
    </row>
    <row r="175" spans="1:9" x14ac:dyDescent="0.2">
      <c r="A175" s="32"/>
      <c r="B175" s="98"/>
      <c r="C175" s="32"/>
      <c r="D175" s="98"/>
      <c r="F175" s="43" t="s">
        <v>124</v>
      </c>
      <c r="G175" s="114">
        <v>1</v>
      </c>
      <c r="H175" s="47" t="s">
        <v>125</v>
      </c>
      <c r="I175" s="118">
        <v>1</v>
      </c>
    </row>
    <row r="176" spans="1:9" x14ac:dyDescent="0.2">
      <c r="F176" s="44" t="s">
        <v>136</v>
      </c>
      <c r="G176" s="115">
        <v>1</v>
      </c>
      <c r="H176" s="203" t="s">
        <v>41</v>
      </c>
      <c r="I176" s="119">
        <v>1</v>
      </c>
    </row>
    <row r="177" spans="2:9" x14ac:dyDescent="0.2">
      <c r="H177" s="47" t="s">
        <v>25</v>
      </c>
      <c r="I177" s="118">
        <v>1</v>
      </c>
    </row>
    <row r="178" spans="2:9" x14ac:dyDescent="0.2">
      <c r="B178"/>
      <c r="D178"/>
      <c r="G178"/>
    </row>
    <row r="179" spans="2:9" x14ac:dyDescent="0.2">
      <c r="B179"/>
      <c r="D179"/>
      <c r="G179"/>
      <c r="I179"/>
    </row>
    <row r="180" spans="2:9" x14ac:dyDescent="0.2">
      <c r="B180"/>
      <c r="D180"/>
      <c r="G180"/>
      <c r="I180"/>
    </row>
    <row r="181" spans="2:9" x14ac:dyDescent="0.2">
      <c r="B181"/>
      <c r="D181"/>
      <c r="G181"/>
      <c r="I181"/>
    </row>
    <row r="182" spans="2:9" x14ac:dyDescent="0.2">
      <c r="B182"/>
      <c r="D182"/>
      <c r="G182"/>
      <c r="I182"/>
    </row>
    <row r="183" spans="2:9" x14ac:dyDescent="0.2">
      <c r="B183"/>
      <c r="D183"/>
      <c r="G183"/>
      <c r="I183"/>
    </row>
    <row r="184" spans="2:9" x14ac:dyDescent="0.2">
      <c r="B184"/>
      <c r="D184"/>
      <c r="G184"/>
      <c r="I184"/>
    </row>
    <row r="185" spans="2:9" x14ac:dyDescent="0.2">
      <c r="B185"/>
      <c r="D185"/>
      <c r="G185"/>
      <c r="I185"/>
    </row>
    <row r="186" spans="2:9" x14ac:dyDescent="0.2">
      <c r="B186"/>
      <c r="D186"/>
      <c r="G186"/>
      <c r="I186"/>
    </row>
    <row r="187" spans="2:9" x14ac:dyDescent="0.2">
      <c r="B187"/>
      <c r="D187"/>
      <c r="G187"/>
      <c r="I187"/>
    </row>
    <row r="188" spans="2:9" x14ac:dyDescent="0.2">
      <c r="B188"/>
      <c r="D188"/>
      <c r="G188"/>
      <c r="I188"/>
    </row>
    <row r="189" spans="2:9" x14ac:dyDescent="0.2">
      <c r="B189"/>
      <c r="D189"/>
      <c r="G189"/>
      <c r="I189"/>
    </row>
    <row r="190" spans="2:9" x14ac:dyDescent="0.2">
      <c r="B190"/>
      <c r="D190"/>
      <c r="G190"/>
      <c r="I190"/>
    </row>
    <row r="191" spans="2:9" x14ac:dyDescent="0.2">
      <c r="B191"/>
      <c r="D191"/>
      <c r="G191"/>
      <c r="I191"/>
    </row>
    <row r="192" spans="2:9" x14ac:dyDescent="0.2">
      <c r="B192"/>
      <c r="D192"/>
      <c r="G192"/>
      <c r="I192"/>
    </row>
    <row r="193" spans="2:9" x14ac:dyDescent="0.2">
      <c r="B193"/>
      <c r="D193"/>
      <c r="G193"/>
      <c r="I193"/>
    </row>
    <row r="194" spans="2:9" x14ac:dyDescent="0.2">
      <c r="B194"/>
      <c r="D194"/>
      <c r="G194"/>
      <c r="I194"/>
    </row>
    <row r="195" spans="2:9" x14ac:dyDescent="0.2">
      <c r="B195"/>
      <c r="D195"/>
      <c r="G195"/>
      <c r="I195"/>
    </row>
    <row r="196" spans="2:9" x14ac:dyDescent="0.2">
      <c r="B196"/>
      <c r="D196"/>
      <c r="G196"/>
      <c r="I196"/>
    </row>
    <row r="197" spans="2:9" x14ac:dyDescent="0.2">
      <c r="B197"/>
      <c r="D197"/>
      <c r="G197"/>
      <c r="I197"/>
    </row>
    <row r="198" spans="2:9" x14ac:dyDescent="0.2">
      <c r="B198"/>
      <c r="D198"/>
      <c r="G198"/>
      <c r="I198"/>
    </row>
    <row r="199" spans="2:9" x14ac:dyDescent="0.2">
      <c r="B199"/>
      <c r="D199"/>
      <c r="G199"/>
      <c r="I199"/>
    </row>
    <row r="200" spans="2:9" x14ac:dyDescent="0.2">
      <c r="B200"/>
      <c r="D200"/>
      <c r="G200"/>
      <c r="I200"/>
    </row>
    <row r="201" spans="2:9" x14ac:dyDescent="0.2">
      <c r="B201"/>
      <c r="D201"/>
      <c r="G201"/>
      <c r="I201"/>
    </row>
    <row r="202" spans="2:9" x14ac:dyDescent="0.2">
      <c r="B202"/>
      <c r="D202"/>
      <c r="G202"/>
      <c r="I202"/>
    </row>
    <row r="203" spans="2:9" x14ac:dyDescent="0.2">
      <c r="B203"/>
      <c r="D203"/>
      <c r="G203"/>
      <c r="I203"/>
    </row>
    <row r="204" spans="2:9" x14ac:dyDescent="0.2">
      <c r="B204"/>
      <c r="D204"/>
      <c r="G204"/>
      <c r="I204"/>
    </row>
    <row r="205" spans="2:9" x14ac:dyDescent="0.2">
      <c r="B205"/>
      <c r="D205"/>
      <c r="G205"/>
      <c r="I205"/>
    </row>
    <row r="206" spans="2:9" x14ac:dyDescent="0.2">
      <c r="B206"/>
      <c r="D206"/>
      <c r="G206"/>
      <c r="I206"/>
    </row>
    <row r="207" spans="2:9" x14ac:dyDescent="0.2">
      <c r="B207"/>
      <c r="D207"/>
      <c r="G207"/>
      <c r="I207"/>
    </row>
    <row r="208" spans="2:9" x14ac:dyDescent="0.2">
      <c r="B208"/>
      <c r="D208"/>
      <c r="G208"/>
      <c r="I208"/>
    </row>
    <row r="209" spans="2:9" x14ac:dyDescent="0.2">
      <c r="B209"/>
      <c r="D209"/>
      <c r="G209"/>
      <c r="I209"/>
    </row>
    <row r="210" spans="2:9" x14ac:dyDescent="0.2">
      <c r="B210"/>
      <c r="D210"/>
      <c r="G210"/>
      <c r="I210"/>
    </row>
    <row r="211" spans="2:9" x14ac:dyDescent="0.2">
      <c r="B211"/>
      <c r="D211"/>
      <c r="G211"/>
      <c r="I211"/>
    </row>
    <row r="212" spans="2:9" x14ac:dyDescent="0.2">
      <c r="B212"/>
      <c r="D212"/>
      <c r="G212"/>
      <c r="I212"/>
    </row>
    <row r="213" spans="2:9" x14ac:dyDescent="0.2">
      <c r="B213"/>
      <c r="D213"/>
      <c r="G213"/>
      <c r="I213"/>
    </row>
    <row r="214" spans="2:9" x14ac:dyDescent="0.2">
      <c r="D214"/>
      <c r="G214"/>
      <c r="I214"/>
    </row>
    <row r="215" spans="2:9" x14ac:dyDescent="0.2">
      <c r="I215"/>
    </row>
  </sheetData>
  <sheetProtection selectLockedCells="1" selectUnlockedCells="1"/>
  <mergeCells count="10">
    <mergeCell ref="F51:I51"/>
    <mergeCell ref="F35:I35"/>
    <mergeCell ref="F19:I19"/>
    <mergeCell ref="F3:I3"/>
    <mergeCell ref="F162:I162"/>
    <mergeCell ref="F68:I68"/>
    <mergeCell ref="F86:I86"/>
    <mergeCell ref="F104:I104"/>
    <mergeCell ref="F123:I123"/>
    <mergeCell ref="F143:I14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workbookViewId="0">
      <pane xSplit="4" ySplit="4" topLeftCell="P24" activePane="bottomRight" state="frozen"/>
      <selection pane="topRight" activeCell="E1" sqref="E1"/>
      <selection pane="bottomLeft" activeCell="A5" sqref="A5"/>
      <selection pane="bottomRight" activeCell="P52" sqref="P52"/>
    </sheetView>
  </sheetViews>
  <sheetFormatPr defaultColWidth="11.42578125" defaultRowHeight="12.75" x14ac:dyDescent="0.2"/>
  <cols>
    <col min="4" max="4" width="26.7109375" customWidth="1"/>
    <col min="5" max="43" width="11.42578125" customWidth="1"/>
  </cols>
  <sheetData>
    <row r="1" spans="1:47" ht="24" thickBot="1" x14ac:dyDescent="0.4">
      <c r="A1" s="270" t="s">
        <v>95</v>
      </c>
      <c r="B1" s="270"/>
      <c r="C1" s="270"/>
      <c r="D1" s="270"/>
      <c r="E1" s="270"/>
      <c r="F1" s="270"/>
    </row>
    <row r="2" spans="1:47" ht="13.5" thickBot="1" x14ac:dyDescent="0.25">
      <c r="A2" s="7"/>
      <c r="E2" s="269" t="s">
        <v>0</v>
      </c>
      <c r="F2" s="269"/>
      <c r="G2" s="269"/>
      <c r="H2" s="269"/>
      <c r="I2" s="271" t="s">
        <v>1</v>
      </c>
      <c r="J2" s="271"/>
      <c r="K2" s="271"/>
      <c r="L2" s="271"/>
      <c r="M2" s="271"/>
      <c r="N2" s="269" t="s">
        <v>128</v>
      </c>
      <c r="O2" s="269"/>
      <c r="P2" s="269"/>
      <c r="Q2" s="269"/>
      <c r="R2" s="269" t="s">
        <v>3</v>
      </c>
      <c r="S2" s="269"/>
      <c r="T2" s="269"/>
      <c r="U2" s="269"/>
      <c r="V2" s="269" t="s">
        <v>4</v>
      </c>
      <c r="W2" s="269"/>
      <c r="X2" s="269"/>
      <c r="Y2" s="269"/>
      <c r="Z2" s="269"/>
      <c r="AA2" s="269" t="s">
        <v>5</v>
      </c>
      <c r="AB2" s="269"/>
      <c r="AC2" s="269"/>
      <c r="AD2" s="269"/>
      <c r="AE2" s="269" t="s">
        <v>6</v>
      </c>
      <c r="AF2" s="269"/>
      <c r="AG2" s="269"/>
      <c r="AH2" s="269"/>
      <c r="AI2" s="269" t="s">
        <v>7</v>
      </c>
      <c r="AJ2" s="269"/>
      <c r="AK2" s="269"/>
      <c r="AL2" s="269"/>
      <c r="AM2" s="269"/>
      <c r="AN2" s="269" t="s">
        <v>8</v>
      </c>
      <c r="AO2" s="269"/>
      <c r="AP2" s="269"/>
      <c r="AQ2" s="269"/>
      <c r="AR2" s="269" t="s">
        <v>9</v>
      </c>
      <c r="AS2" s="269"/>
      <c r="AT2" s="269"/>
      <c r="AU2" s="269"/>
    </row>
    <row r="3" spans="1:47" x14ac:dyDescent="0.2">
      <c r="A3" s="171" t="s">
        <v>10</v>
      </c>
      <c r="B3" s="171" t="s">
        <v>11</v>
      </c>
      <c r="C3" s="171" t="s">
        <v>12</v>
      </c>
      <c r="D3" s="172" t="s">
        <v>13</v>
      </c>
      <c r="E3" s="173">
        <v>41308</v>
      </c>
      <c r="F3" s="173">
        <v>41315</v>
      </c>
      <c r="G3" s="173">
        <v>41322</v>
      </c>
      <c r="H3" s="173">
        <v>41329</v>
      </c>
      <c r="I3" s="173">
        <v>41336</v>
      </c>
      <c r="J3" s="173">
        <v>41343</v>
      </c>
      <c r="K3" s="173">
        <v>41350</v>
      </c>
      <c r="L3" s="173">
        <v>41357</v>
      </c>
      <c r="M3" s="173">
        <v>41364</v>
      </c>
      <c r="N3" s="173">
        <v>41371</v>
      </c>
      <c r="O3" s="173">
        <v>41378</v>
      </c>
      <c r="P3" s="173">
        <v>41385</v>
      </c>
      <c r="Q3" s="173">
        <v>41392</v>
      </c>
      <c r="R3" s="173">
        <v>41399</v>
      </c>
      <c r="S3" s="173">
        <v>41406</v>
      </c>
      <c r="T3" s="173">
        <v>41413</v>
      </c>
      <c r="U3" s="173">
        <v>41420</v>
      </c>
      <c r="V3" s="173">
        <v>41427</v>
      </c>
      <c r="W3" s="173">
        <v>41434</v>
      </c>
      <c r="X3" s="173">
        <v>41441</v>
      </c>
      <c r="Y3" s="173">
        <v>41448</v>
      </c>
      <c r="Z3" s="173">
        <v>41455</v>
      </c>
      <c r="AA3" s="173">
        <v>41462</v>
      </c>
      <c r="AB3" s="173">
        <v>41469</v>
      </c>
      <c r="AC3" s="173">
        <v>41476</v>
      </c>
      <c r="AD3" s="173">
        <v>41483</v>
      </c>
      <c r="AE3" s="173">
        <v>41490</v>
      </c>
      <c r="AF3" s="173">
        <v>41497</v>
      </c>
      <c r="AG3" s="173">
        <v>41504</v>
      </c>
      <c r="AH3" s="173">
        <v>41511</v>
      </c>
      <c r="AI3" s="173">
        <v>41518</v>
      </c>
      <c r="AJ3" s="173">
        <v>41525</v>
      </c>
      <c r="AK3" s="173">
        <v>41532</v>
      </c>
      <c r="AL3" s="173">
        <v>41539</v>
      </c>
      <c r="AM3" s="173">
        <v>41546</v>
      </c>
      <c r="AN3" s="173">
        <v>41553</v>
      </c>
      <c r="AO3" s="173">
        <v>41560</v>
      </c>
      <c r="AP3" s="173">
        <v>41567</v>
      </c>
      <c r="AQ3" s="173">
        <v>41574</v>
      </c>
      <c r="AR3" s="173">
        <v>41581</v>
      </c>
      <c r="AS3" s="173">
        <v>41588</v>
      </c>
      <c r="AT3" s="173">
        <v>41595</v>
      </c>
      <c r="AU3" s="173">
        <v>41602</v>
      </c>
    </row>
    <row r="4" spans="1:47" x14ac:dyDescent="0.2">
      <c r="A4" s="171"/>
      <c r="B4" s="171"/>
      <c r="C4" s="171"/>
      <c r="D4" s="172"/>
      <c r="E4" s="174">
        <v>60</v>
      </c>
      <c r="F4" s="174">
        <v>65</v>
      </c>
      <c r="G4" s="174">
        <v>60</v>
      </c>
      <c r="H4" s="174">
        <v>70</v>
      </c>
      <c r="I4" s="174">
        <v>75</v>
      </c>
      <c r="J4" s="174">
        <v>85</v>
      </c>
      <c r="K4" s="174">
        <v>75</v>
      </c>
      <c r="L4" s="174">
        <v>85</v>
      </c>
      <c r="M4" s="174">
        <v>75</v>
      </c>
      <c r="N4" s="174">
        <v>80</v>
      </c>
      <c r="O4" s="174">
        <v>70</v>
      </c>
      <c r="P4" s="174">
        <v>70</v>
      </c>
      <c r="Q4" s="174">
        <v>80</v>
      </c>
      <c r="R4" s="174">
        <v>95</v>
      </c>
      <c r="S4" s="174">
        <v>70</v>
      </c>
      <c r="T4" s="174">
        <v>120</v>
      </c>
      <c r="U4" s="174">
        <v>90</v>
      </c>
      <c r="V4" s="174">
        <v>115</v>
      </c>
      <c r="W4" s="174">
        <v>80</v>
      </c>
      <c r="X4" s="174">
        <v>120</v>
      </c>
      <c r="Y4" s="174">
        <v>100</v>
      </c>
      <c r="Z4" s="172">
        <v>125</v>
      </c>
      <c r="AA4" s="172">
        <v>135</v>
      </c>
      <c r="AB4" s="172">
        <v>120</v>
      </c>
      <c r="AC4" s="172">
        <v>115</v>
      </c>
      <c r="AD4" s="172">
        <v>125</v>
      </c>
      <c r="AE4" s="172">
        <v>110</v>
      </c>
      <c r="AF4" s="172">
        <v>105</v>
      </c>
      <c r="AG4" s="172">
        <v>115</v>
      </c>
      <c r="AH4" s="172">
        <v>105</v>
      </c>
      <c r="AI4" s="172">
        <v>95</v>
      </c>
      <c r="AJ4" s="172">
        <v>90</v>
      </c>
      <c r="AK4" s="172">
        <v>95</v>
      </c>
      <c r="AL4" s="172">
        <v>65</v>
      </c>
      <c r="AM4" s="172">
        <v>90</v>
      </c>
      <c r="AN4" s="172">
        <v>70</v>
      </c>
      <c r="AO4" s="172">
        <v>65</v>
      </c>
      <c r="AP4" s="172">
        <v>75</v>
      </c>
      <c r="AQ4" s="172">
        <v>50</v>
      </c>
      <c r="AR4" s="172">
        <v>70</v>
      </c>
      <c r="AS4" s="172">
        <v>70</v>
      </c>
      <c r="AT4" s="172">
        <v>75</v>
      </c>
      <c r="AU4" s="172">
        <v>65</v>
      </c>
    </row>
    <row r="5" spans="1:47" ht="15" x14ac:dyDescent="0.25">
      <c r="A5" s="5">
        <f t="shared" ref="A5:A13" si="0">RANK(C5,$C$5:$C$50,0)</f>
        <v>10</v>
      </c>
      <c r="B5" s="5">
        <f t="shared" ref="B5:B50" si="1">SUMIF(E5:AU5,"&gt;0",(E$4:AU$4))</f>
        <v>2095</v>
      </c>
      <c r="C5" s="5">
        <f t="shared" ref="C5:C50" si="2">SUM(E5:AU5)</f>
        <v>71</v>
      </c>
      <c r="D5" s="6" t="s">
        <v>69</v>
      </c>
      <c r="E5" s="175">
        <v>0</v>
      </c>
      <c r="F5" s="175">
        <v>0</v>
      </c>
      <c r="G5" s="175">
        <v>2</v>
      </c>
      <c r="H5" s="175">
        <v>2</v>
      </c>
      <c r="I5" s="176">
        <v>0</v>
      </c>
      <c r="J5" s="176">
        <v>0</v>
      </c>
      <c r="K5" s="176">
        <v>0</v>
      </c>
      <c r="L5" s="176">
        <v>3</v>
      </c>
      <c r="M5" s="176">
        <v>3</v>
      </c>
      <c r="N5" s="175">
        <v>3</v>
      </c>
      <c r="O5" s="175">
        <v>3</v>
      </c>
      <c r="P5" s="175">
        <v>3</v>
      </c>
      <c r="Q5" s="175">
        <v>0</v>
      </c>
      <c r="R5" s="176">
        <v>3</v>
      </c>
      <c r="S5" s="176">
        <v>3</v>
      </c>
      <c r="T5" s="176">
        <v>2</v>
      </c>
      <c r="U5" s="176">
        <v>3</v>
      </c>
      <c r="V5" s="175">
        <v>3</v>
      </c>
      <c r="W5" s="175">
        <v>0</v>
      </c>
      <c r="X5" s="175">
        <v>0</v>
      </c>
      <c r="Y5" s="175">
        <v>0</v>
      </c>
      <c r="Z5" s="175">
        <v>0</v>
      </c>
      <c r="AA5" s="176">
        <v>0</v>
      </c>
      <c r="AB5" s="176">
        <v>2</v>
      </c>
      <c r="AC5" s="176">
        <v>0</v>
      </c>
      <c r="AD5" s="176">
        <v>0</v>
      </c>
      <c r="AE5" s="175">
        <v>3</v>
      </c>
      <c r="AF5" s="175">
        <v>0</v>
      </c>
      <c r="AG5" s="175">
        <v>0</v>
      </c>
      <c r="AH5" s="175">
        <v>3</v>
      </c>
      <c r="AI5" s="176">
        <v>3</v>
      </c>
      <c r="AJ5" s="176">
        <v>3</v>
      </c>
      <c r="AK5" s="176">
        <v>3</v>
      </c>
      <c r="AL5" s="176">
        <v>3</v>
      </c>
      <c r="AM5" s="176">
        <v>0</v>
      </c>
      <c r="AN5" s="175">
        <v>3</v>
      </c>
      <c r="AO5" s="175">
        <v>3</v>
      </c>
      <c r="AP5" s="175">
        <v>3</v>
      </c>
      <c r="AQ5" s="175">
        <v>0</v>
      </c>
      <c r="AR5" s="176">
        <v>3</v>
      </c>
      <c r="AS5" s="176">
        <v>3</v>
      </c>
      <c r="AT5" s="176">
        <v>0</v>
      </c>
      <c r="AU5" s="176">
        <v>3</v>
      </c>
    </row>
    <row r="6" spans="1:47" ht="15" x14ac:dyDescent="0.25">
      <c r="A6" s="5">
        <f t="shared" si="0"/>
        <v>20</v>
      </c>
      <c r="B6" s="5">
        <f t="shared" si="1"/>
        <v>605</v>
      </c>
      <c r="C6" s="5">
        <f t="shared" si="2"/>
        <v>21</v>
      </c>
      <c r="D6" s="6" t="s">
        <v>79</v>
      </c>
      <c r="E6" s="175">
        <v>0</v>
      </c>
      <c r="F6" s="175">
        <v>0</v>
      </c>
      <c r="G6" s="175">
        <v>0</v>
      </c>
      <c r="H6" s="175">
        <v>0</v>
      </c>
      <c r="I6" s="176">
        <v>0</v>
      </c>
      <c r="J6" s="176">
        <v>0</v>
      </c>
      <c r="K6" s="176">
        <v>3</v>
      </c>
      <c r="L6" s="176">
        <v>0</v>
      </c>
      <c r="M6" s="176">
        <v>0</v>
      </c>
      <c r="N6" s="175">
        <v>0</v>
      </c>
      <c r="O6" s="175">
        <v>0</v>
      </c>
      <c r="P6" s="175">
        <v>0</v>
      </c>
      <c r="Q6" s="175">
        <v>0</v>
      </c>
      <c r="R6" s="176">
        <v>3</v>
      </c>
      <c r="S6" s="176">
        <v>3</v>
      </c>
      <c r="T6" s="176">
        <v>0</v>
      </c>
      <c r="U6" s="176">
        <v>0</v>
      </c>
      <c r="V6" s="175">
        <v>3</v>
      </c>
      <c r="W6" s="175">
        <v>0</v>
      </c>
      <c r="X6" s="175">
        <v>0</v>
      </c>
      <c r="Y6" s="175">
        <v>0</v>
      </c>
      <c r="Z6" s="175">
        <v>0</v>
      </c>
      <c r="AA6" s="176">
        <v>0</v>
      </c>
      <c r="AB6" s="176">
        <v>0</v>
      </c>
      <c r="AC6" s="176">
        <v>0</v>
      </c>
      <c r="AD6" s="176">
        <v>0</v>
      </c>
      <c r="AE6" s="175">
        <v>0</v>
      </c>
      <c r="AF6" s="175">
        <v>0</v>
      </c>
      <c r="AG6" s="175">
        <v>0</v>
      </c>
      <c r="AH6" s="175">
        <v>3</v>
      </c>
      <c r="AI6" s="176">
        <v>0</v>
      </c>
      <c r="AJ6" s="176">
        <v>0</v>
      </c>
      <c r="AK6" s="176">
        <v>3</v>
      </c>
      <c r="AL6" s="176">
        <v>0</v>
      </c>
      <c r="AM6" s="176">
        <v>0</v>
      </c>
      <c r="AN6" s="175">
        <v>0</v>
      </c>
      <c r="AO6" s="175">
        <v>0</v>
      </c>
      <c r="AP6" s="175">
        <v>0</v>
      </c>
      <c r="AQ6" s="175">
        <v>3</v>
      </c>
      <c r="AR6" s="176">
        <v>0</v>
      </c>
      <c r="AS6" s="176">
        <v>0</v>
      </c>
      <c r="AT6" s="176">
        <v>0</v>
      </c>
      <c r="AU6" s="176">
        <v>0</v>
      </c>
    </row>
    <row r="7" spans="1:47" ht="15" x14ac:dyDescent="0.25">
      <c r="A7" s="5">
        <f t="shared" si="0"/>
        <v>1</v>
      </c>
      <c r="B7" s="5">
        <f t="shared" si="1"/>
        <v>3265</v>
      </c>
      <c r="C7" s="5">
        <f t="shared" si="2"/>
        <v>105</v>
      </c>
      <c r="D7" s="6" t="s">
        <v>23</v>
      </c>
      <c r="E7" s="175">
        <v>3</v>
      </c>
      <c r="F7" s="175">
        <v>3</v>
      </c>
      <c r="G7" s="175">
        <v>3</v>
      </c>
      <c r="H7" s="175">
        <v>3</v>
      </c>
      <c r="I7" s="176">
        <v>3</v>
      </c>
      <c r="J7" s="176">
        <v>3</v>
      </c>
      <c r="K7" s="176">
        <v>1</v>
      </c>
      <c r="L7" s="176">
        <v>3</v>
      </c>
      <c r="M7" s="176">
        <v>3</v>
      </c>
      <c r="N7" s="175">
        <v>3</v>
      </c>
      <c r="O7" s="175">
        <v>3</v>
      </c>
      <c r="P7" s="175">
        <v>3</v>
      </c>
      <c r="Q7" s="175">
        <v>0</v>
      </c>
      <c r="R7" s="176">
        <v>3</v>
      </c>
      <c r="S7" s="176">
        <v>3</v>
      </c>
      <c r="T7" s="176">
        <v>2</v>
      </c>
      <c r="U7" s="176">
        <v>0</v>
      </c>
      <c r="V7" s="175">
        <v>3</v>
      </c>
      <c r="W7" s="175">
        <v>2</v>
      </c>
      <c r="X7" s="175">
        <v>3</v>
      </c>
      <c r="Y7" s="175">
        <v>0</v>
      </c>
      <c r="Z7" s="175">
        <v>3</v>
      </c>
      <c r="AA7" s="176">
        <v>3</v>
      </c>
      <c r="AB7" s="176">
        <v>2</v>
      </c>
      <c r="AC7" s="176">
        <v>3</v>
      </c>
      <c r="AD7" s="176">
        <v>3</v>
      </c>
      <c r="AE7" s="175">
        <v>0</v>
      </c>
      <c r="AF7" s="175">
        <v>3</v>
      </c>
      <c r="AG7" s="175">
        <v>3</v>
      </c>
      <c r="AH7" s="175">
        <v>3</v>
      </c>
      <c r="AI7" s="176">
        <v>3</v>
      </c>
      <c r="AJ7" s="176">
        <v>3</v>
      </c>
      <c r="AK7" s="176">
        <v>3</v>
      </c>
      <c r="AL7" s="176">
        <v>3</v>
      </c>
      <c r="AM7" s="176">
        <v>2</v>
      </c>
      <c r="AN7" s="175">
        <v>3</v>
      </c>
      <c r="AO7" s="175">
        <v>3</v>
      </c>
      <c r="AP7" s="175">
        <v>3</v>
      </c>
      <c r="AQ7" s="175">
        <v>0</v>
      </c>
      <c r="AR7" s="176">
        <v>3</v>
      </c>
      <c r="AS7" s="176">
        <v>3</v>
      </c>
      <c r="AT7" s="176">
        <v>0</v>
      </c>
      <c r="AU7" s="176">
        <v>3</v>
      </c>
    </row>
    <row r="8" spans="1:47" ht="15" x14ac:dyDescent="0.25">
      <c r="A8" s="5">
        <f t="shared" si="0"/>
        <v>3</v>
      </c>
      <c r="B8" s="5">
        <f t="shared" si="1"/>
        <v>2760</v>
      </c>
      <c r="C8" s="5">
        <f t="shared" si="2"/>
        <v>95</v>
      </c>
      <c r="D8" s="6" t="s">
        <v>117</v>
      </c>
      <c r="E8" s="175">
        <v>3</v>
      </c>
      <c r="F8" s="175">
        <v>3</v>
      </c>
      <c r="G8" s="175">
        <v>3</v>
      </c>
      <c r="H8" s="175">
        <v>3</v>
      </c>
      <c r="I8" s="176">
        <v>3</v>
      </c>
      <c r="J8" s="176">
        <v>3</v>
      </c>
      <c r="K8" s="176">
        <v>1</v>
      </c>
      <c r="L8" s="176">
        <v>3</v>
      </c>
      <c r="M8" s="176">
        <v>0</v>
      </c>
      <c r="N8" s="175">
        <v>3</v>
      </c>
      <c r="O8" s="175">
        <v>3</v>
      </c>
      <c r="P8" s="175">
        <v>3</v>
      </c>
      <c r="Q8" s="175">
        <v>0</v>
      </c>
      <c r="R8" s="176">
        <v>3</v>
      </c>
      <c r="S8" s="176">
        <v>3</v>
      </c>
      <c r="T8" s="176">
        <v>0</v>
      </c>
      <c r="U8" s="176">
        <v>3</v>
      </c>
      <c r="V8" s="175">
        <v>3</v>
      </c>
      <c r="W8" s="175">
        <v>3</v>
      </c>
      <c r="X8" s="175">
        <v>3</v>
      </c>
      <c r="Y8" s="175">
        <v>3</v>
      </c>
      <c r="Z8" s="175">
        <v>3</v>
      </c>
      <c r="AA8" s="176">
        <v>0</v>
      </c>
      <c r="AB8" s="176">
        <v>2</v>
      </c>
      <c r="AC8" s="176">
        <v>3</v>
      </c>
      <c r="AD8" s="176">
        <v>0</v>
      </c>
      <c r="AE8" s="175">
        <v>0</v>
      </c>
      <c r="AF8" s="175">
        <v>2</v>
      </c>
      <c r="AG8" s="175">
        <v>0</v>
      </c>
      <c r="AH8" s="175">
        <v>0</v>
      </c>
      <c r="AI8" s="176">
        <v>3</v>
      </c>
      <c r="AJ8" s="176">
        <v>3</v>
      </c>
      <c r="AK8" s="176">
        <v>3</v>
      </c>
      <c r="AL8" s="176">
        <v>3</v>
      </c>
      <c r="AM8" s="176">
        <v>3</v>
      </c>
      <c r="AN8" s="175">
        <v>3</v>
      </c>
      <c r="AO8" s="175">
        <v>3</v>
      </c>
      <c r="AP8" s="175">
        <v>3</v>
      </c>
      <c r="AQ8" s="175">
        <v>3</v>
      </c>
      <c r="AR8" s="176">
        <v>0</v>
      </c>
      <c r="AS8" s="176">
        <v>3</v>
      </c>
      <c r="AT8" s="176">
        <v>0</v>
      </c>
      <c r="AU8" s="176">
        <v>3</v>
      </c>
    </row>
    <row r="9" spans="1:47" ht="15" x14ac:dyDescent="0.25">
      <c r="A9" s="5">
        <f t="shared" si="0"/>
        <v>5</v>
      </c>
      <c r="B9" s="5">
        <f t="shared" si="1"/>
        <v>2550</v>
      </c>
      <c r="C9" s="5">
        <f t="shared" si="2"/>
        <v>84</v>
      </c>
      <c r="D9" s="6" t="s">
        <v>81</v>
      </c>
      <c r="E9" s="175">
        <v>3</v>
      </c>
      <c r="F9" s="175">
        <v>3</v>
      </c>
      <c r="G9" s="175">
        <v>3</v>
      </c>
      <c r="H9" s="175">
        <v>3</v>
      </c>
      <c r="I9" s="176">
        <v>3</v>
      </c>
      <c r="J9" s="176">
        <v>3</v>
      </c>
      <c r="K9" s="176">
        <v>0</v>
      </c>
      <c r="L9" s="176">
        <v>0</v>
      </c>
      <c r="M9" s="176">
        <v>0</v>
      </c>
      <c r="N9" s="175">
        <v>0</v>
      </c>
      <c r="O9" s="175">
        <v>0</v>
      </c>
      <c r="P9" s="175">
        <v>3</v>
      </c>
      <c r="Q9" s="175">
        <v>0</v>
      </c>
      <c r="R9" s="176">
        <v>0</v>
      </c>
      <c r="S9" s="176">
        <v>3</v>
      </c>
      <c r="T9" s="176">
        <v>2</v>
      </c>
      <c r="U9" s="176">
        <v>0</v>
      </c>
      <c r="V9" s="175">
        <v>3</v>
      </c>
      <c r="W9" s="175">
        <v>3</v>
      </c>
      <c r="X9" s="175">
        <v>2</v>
      </c>
      <c r="Y9" s="175">
        <v>3</v>
      </c>
      <c r="Z9" s="175">
        <v>3</v>
      </c>
      <c r="AA9" s="176">
        <v>0</v>
      </c>
      <c r="AB9" s="176">
        <v>3</v>
      </c>
      <c r="AC9" s="176">
        <v>3</v>
      </c>
      <c r="AD9" s="176">
        <v>3</v>
      </c>
      <c r="AE9" s="175">
        <v>0</v>
      </c>
      <c r="AF9" s="175">
        <v>0</v>
      </c>
      <c r="AG9" s="175">
        <v>3</v>
      </c>
      <c r="AH9" s="175">
        <v>3</v>
      </c>
      <c r="AI9" s="176">
        <v>3</v>
      </c>
      <c r="AJ9" s="176">
        <v>3</v>
      </c>
      <c r="AK9" s="176">
        <v>0</v>
      </c>
      <c r="AL9" s="176">
        <v>3</v>
      </c>
      <c r="AM9" s="176">
        <v>2</v>
      </c>
      <c r="AN9" s="175">
        <v>3</v>
      </c>
      <c r="AO9" s="175">
        <v>3</v>
      </c>
      <c r="AP9" s="175">
        <v>3</v>
      </c>
      <c r="AQ9" s="175">
        <v>0</v>
      </c>
      <c r="AR9" s="176">
        <v>3</v>
      </c>
      <c r="AS9" s="176">
        <v>3</v>
      </c>
      <c r="AT9" s="176">
        <v>0</v>
      </c>
      <c r="AU9" s="176">
        <v>3</v>
      </c>
    </row>
    <row r="10" spans="1:47" ht="15" x14ac:dyDescent="0.25">
      <c r="A10" s="5">
        <f t="shared" si="0"/>
        <v>4</v>
      </c>
      <c r="B10" s="5">
        <f t="shared" si="1"/>
        <v>2960</v>
      </c>
      <c r="C10" s="5">
        <f t="shared" si="2"/>
        <v>91</v>
      </c>
      <c r="D10" s="6" t="s">
        <v>82</v>
      </c>
      <c r="E10" s="175">
        <v>0</v>
      </c>
      <c r="F10" s="175">
        <v>0</v>
      </c>
      <c r="G10" s="175">
        <v>3</v>
      </c>
      <c r="H10" s="175">
        <v>3</v>
      </c>
      <c r="I10" s="176">
        <v>2</v>
      </c>
      <c r="J10" s="176">
        <v>2</v>
      </c>
      <c r="K10" s="176">
        <v>0</v>
      </c>
      <c r="L10" s="176">
        <v>3</v>
      </c>
      <c r="M10" s="176">
        <v>0</v>
      </c>
      <c r="N10" s="175">
        <v>2</v>
      </c>
      <c r="O10" s="175">
        <v>3</v>
      </c>
      <c r="P10" s="175">
        <v>2</v>
      </c>
      <c r="Q10" s="175">
        <v>0</v>
      </c>
      <c r="R10" s="176">
        <v>3</v>
      </c>
      <c r="S10" s="176">
        <v>3</v>
      </c>
      <c r="T10" s="176">
        <v>3</v>
      </c>
      <c r="U10" s="176">
        <v>2</v>
      </c>
      <c r="V10" s="175">
        <v>3</v>
      </c>
      <c r="W10" s="175">
        <v>2</v>
      </c>
      <c r="X10" s="175">
        <v>3</v>
      </c>
      <c r="Y10" s="175">
        <v>3</v>
      </c>
      <c r="Z10" s="175">
        <v>3</v>
      </c>
      <c r="AA10" s="176">
        <v>3</v>
      </c>
      <c r="AB10" s="176">
        <v>2</v>
      </c>
      <c r="AC10" s="176">
        <v>3</v>
      </c>
      <c r="AD10" s="176">
        <v>3</v>
      </c>
      <c r="AE10" s="175">
        <v>3</v>
      </c>
      <c r="AF10" s="175">
        <v>0</v>
      </c>
      <c r="AG10" s="175">
        <v>0</v>
      </c>
      <c r="AH10" s="175">
        <v>3</v>
      </c>
      <c r="AI10" s="176">
        <v>3</v>
      </c>
      <c r="AJ10" s="176">
        <v>3</v>
      </c>
      <c r="AK10" s="176">
        <v>0</v>
      </c>
      <c r="AL10" s="176">
        <v>3</v>
      </c>
      <c r="AM10" s="176">
        <v>2</v>
      </c>
      <c r="AN10" s="175">
        <v>3</v>
      </c>
      <c r="AO10" s="175">
        <v>3</v>
      </c>
      <c r="AP10" s="175">
        <v>3</v>
      </c>
      <c r="AQ10" s="175">
        <v>3</v>
      </c>
      <c r="AR10" s="176">
        <v>3</v>
      </c>
      <c r="AS10" s="176">
        <v>3</v>
      </c>
      <c r="AT10" s="176">
        <v>0</v>
      </c>
      <c r="AU10" s="176">
        <v>0</v>
      </c>
    </row>
    <row r="11" spans="1:47" ht="15" x14ac:dyDescent="0.25">
      <c r="A11" s="5">
        <f t="shared" si="0"/>
        <v>6</v>
      </c>
      <c r="B11" s="5">
        <f t="shared" si="1"/>
        <v>2710</v>
      </c>
      <c r="C11" s="5">
        <f t="shared" si="2"/>
        <v>83</v>
      </c>
      <c r="D11" s="6" t="s">
        <v>83</v>
      </c>
      <c r="E11" s="175">
        <v>3</v>
      </c>
      <c r="F11" s="175">
        <v>0</v>
      </c>
      <c r="G11" s="175">
        <v>3</v>
      </c>
      <c r="H11" s="175">
        <v>0</v>
      </c>
      <c r="I11" s="176">
        <v>0</v>
      </c>
      <c r="J11" s="176">
        <v>3</v>
      </c>
      <c r="K11" s="176">
        <v>0</v>
      </c>
      <c r="L11" s="176">
        <v>3</v>
      </c>
      <c r="M11" s="176">
        <v>0</v>
      </c>
      <c r="N11" s="175">
        <v>3</v>
      </c>
      <c r="O11" s="175">
        <v>3</v>
      </c>
      <c r="P11" s="175">
        <v>0</v>
      </c>
      <c r="Q11" s="175">
        <v>0</v>
      </c>
      <c r="R11" s="176">
        <v>3</v>
      </c>
      <c r="S11" s="176">
        <v>3</v>
      </c>
      <c r="T11" s="176">
        <v>3</v>
      </c>
      <c r="U11" s="176">
        <v>0</v>
      </c>
      <c r="V11" s="175">
        <v>3</v>
      </c>
      <c r="W11" s="175">
        <v>3</v>
      </c>
      <c r="X11" s="175">
        <v>3</v>
      </c>
      <c r="Y11" s="175">
        <v>2</v>
      </c>
      <c r="Z11" s="175">
        <v>3</v>
      </c>
      <c r="AA11" s="176">
        <v>2</v>
      </c>
      <c r="AB11" s="176">
        <v>0</v>
      </c>
      <c r="AC11" s="176">
        <v>3</v>
      </c>
      <c r="AD11" s="176">
        <v>2</v>
      </c>
      <c r="AE11" s="175">
        <v>0</v>
      </c>
      <c r="AF11" s="175">
        <v>0</v>
      </c>
      <c r="AG11" s="175">
        <v>2</v>
      </c>
      <c r="AH11" s="175">
        <v>2</v>
      </c>
      <c r="AI11" s="176">
        <v>2</v>
      </c>
      <c r="AJ11" s="176">
        <v>2</v>
      </c>
      <c r="AK11" s="176">
        <v>3</v>
      </c>
      <c r="AL11" s="176">
        <v>3</v>
      </c>
      <c r="AM11" s="176">
        <v>3</v>
      </c>
      <c r="AN11" s="175">
        <v>3</v>
      </c>
      <c r="AO11" s="175">
        <v>3</v>
      </c>
      <c r="AP11" s="175">
        <v>3</v>
      </c>
      <c r="AQ11" s="175">
        <v>0</v>
      </c>
      <c r="AR11" s="176">
        <v>3</v>
      </c>
      <c r="AS11" s="176">
        <v>3</v>
      </c>
      <c r="AT11" s="176">
        <v>0</v>
      </c>
      <c r="AU11" s="176">
        <v>3</v>
      </c>
    </row>
    <row r="12" spans="1:47" ht="15" x14ac:dyDescent="0.25">
      <c r="A12" s="5">
        <f t="shared" si="0"/>
        <v>7</v>
      </c>
      <c r="B12" s="5">
        <f t="shared" si="1"/>
        <v>2420</v>
      </c>
      <c r="C12" s="5">
        <f t="shared" si="2"/>
        <v>81</v>
      </c>
      <c r="D12" s="6" t="s">
        <v>84</v>
      </c>
      <c r="E12" s="175">
        <v>3</v>
      </c>
      <c r="F12" s="175">
        <v>0</v>
      </c>
      <c r="G12" s="175">
        <v>0</v>
      </c>
      <c r="H12" s="175">
        <v>3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5">
        <v>3</v>
      </c>
      <c r="O12" s="175">
        <v>0</v>
      </c>
      <c r="P12" s="175">
        <v>3</v>
      </c>
      <c r="Q12" s="175">
        <v>0</v>
      </c>
      <c r="R12" s="176">
        <v>3</v>
      </c>
      <c r="S12" s="176">
        <v>3</v>
      </c>
      <c r="T12" s="176">
        <v>3</v>
      </c>
      <c r="U12" s="176">
        <v>0</v>
      </c>
      <c r="V12" s="175">
        <v>3</v>
      </c>
      <c r="W12" s="175">
        <v>0</v>
      </c>
      <c r="X12" s="175">
        <v>3</v>
      </c>
      <c r="Y12" s="175">
        <v>0</v>
      </c>
      <c r="Z12" s="175">
        <v>0</v>
      </c>
      <c r="AA12" s="176">
        <v>3</v>
      </c>
      <c r="AB12" s="176">
        <v>3</v>
      </c>
      <c r="AC12" s="176">
        <v>3</v>
      </c>
      <c r="AD12" s="176">
        <v>3</v>
      </c>
      <c r="AE12" s="175">
        <v>3</v>
      </c>
      <c r="AF12" s="175">
        <v>0</v>
      </c>
      <c r="AG12" s="175">
        <v>3</v>
      </c>
      <c r="AH12" s="175">
        <v>0</v>
      </c>
      <c r="AI12" s="176">
        <v>3</v>
      </c>
      <c r="AJ12" s="176">
        <v>3</v>
      </c>
      <c r="AK12" s="176">
        <v>3</v>
      </c>
      <c r="AL12" s="176">
        <v>3</v>
      </c>
      <c r="AM12" s="176">
        <v>3</v>
      </c>
      <c r="AN12" s="175">
        <v>3</v>
      </c>
      <c r="AO12" s="175">
        <v>3</v>
      </c>
      <c r="AP12" s="175">
        <v>3</v>
      </c>
      <c r="AQ12" s="175">
        <v>3</v>
      </c>
      <c r="AR12" s="176">
        <v>3</v>
      </c>
      <c r="AS12" s="176">
        <v>3</v>
      </c>
      <c r="AT12" s="176">
        <v>0</v>
      </c>
      <c r="AU12" s="176">
        <v>3</v>
      </c>
    </row>
    <row r="13" spans="1:47" ht="15" x14ac:dyDescent="0.25">
      <c r="A13" s="5">
        <f t="shared" si="0"/>
        <v>21</v>
      </c>
      <c r="B13" s="5">
        <f t="shared" si="1"/>
        <v>845</v>
      </c>
      <c r="C13" s="5">
        <f t="shared" si="2"/>
        <v>17</v>
      </c>
      <c r="D13" s="6" t="s">
        <v>85</v>
      </c>
      <c r="E13" s="175">
        <v>0</v>
      </c>
      <c r="F13" s="175">
        <v>0</v>
      </c>
      <c r="G13" s="175">
        <v>0</v>
      </c>
      <c r="H13" s="175">
        <v>0</v>
      </c>
      <c r="I13" s="176">
        <v>0</v>
      </c>
      <c r="J13" s="176">
        <v>3</v>
      </c>
      <c r="K13" s="176">
        <v>0</v>
      </c>
      <c r="L13" s="176">
        <v>0</v>
      </c>
      <c r="M13" s="176">
        <v>0</v>
      </c>
      <c r="N13" s="175">
        <v>3</v>
      </c>
      <c r="O13" s="175">
        <v>1</v>
      </c>
      <c r="P13" s="175">
        <v>0</v>
      </c>
      <c r="Q13" s="175">
        <v>0</v>
      </c>
      <c r="R13" s="176">
        <v>3</v>
      </c>
      <c r="S13" s="176">
        <v>0</v>
      </c>
      <c r="T13" s="176">
        <v>2</v>
      </c>
      <c r="U13" s="176">
        <v>0</v>
      </c>
      <c r="V13" s="175">
        <v>0</v>
      </c>
      <c r="W13" s="175">
        <v>1</v>
      </c>
      <c r="X13" s="175">
        <v>1</v>
      </c>
      <c r="Y13" s="175">
        <v>0</v>
      </c>
      <c r="Z13" s="175">
        <v>2</v>
      </c>
      <c r="AA13" s="176">
        <v>0</v>
      </c>
      <c r="AB13" s="176">
        <v>0</v>
      </c>
      <c r="AC13" s="176">
        <v>0</v>
      </c>
      <c r="AD13" s="176">
        <v>0</v>
      </c>
      <c r="AE13" s="175">
        <v>0</v>
      </c>
      <c r="AF13" s="175">
        <v>0</v>
      </c>
      <c r="AG13" s="175">
        <v>0</v>
      </c>
      <c r="AH13" s="175">
        <v>0</v>
      </c>
      <c r="AI13" s="176">
        <v>0</v>
      </c>
      <c r="AJ13" s="176">
        <v>0</v>
      </c>
      <c r="AK13" s="176">
        <v>0</v>
      </c>
      <c r="AL13" s="176">
        <v>0</v>
      </c>
      <c r="AM13" s="176">
        <v>0</v>
      </c>
      <c r="AN13" s="175">
        <v>0</v>
      </c>
      <c r="AO13" s="175">
        <v>0</v>
      </c>
      <c r="AP13" s="175">
        <v>0</v>
      </c>
      <c r="AQ13" s="175">
        <v>0</v>
      </c>
      <c r="AR13" s="176">
        <v>0</v>
      </c>
      <c r="AS13" s="176">
        <v>1</v>
      </c>
      <c r="AT13" s="176">
        <v>0</v>
      </c>
      <c r="AU13" s="176">
        <v>0</v>
      </c>
    </row>
    <row r="14" spans="1:47" ht="15" x14ac:dyDescent="0.25">
      <c r="A14" s="5">
        <f>RANK(C14,$C$5:$C506,0)</f>
        <v>8</v>
      </c>
      <c r="B14" s="5">
        <f t="shared" si="1"/>
        <v>2130</v>
      </c>
      <c r="C14" s="5">
        <f t="shared" si="2"/>
        <v>75</v>
      </c>
      <c r="D14" s="6" t="s">
        <v>86</v>
      </c>
      <c r="E14" s="175">
        <v>3</v>
      </c>
      <c r="F14" s="175">
        <v>3</v>
      </c>
      <c r="G14" s="175">
        <v>3</v>
      </c>
      <c r="H14" s="175">
        <v>0</v>
      </c>
      <c r="I14" s="176">
        <v>3</v>
      </c>
      <c r="J14" s="176">
        <v>3</v>
      </c>
      <c r="K14" s="176">
        <v>3</v>
      </c>
      <c r="L14" s="176">
        <v>3</v>
      </c>
      <c r="M14" s="176">
        <v>0</v>
      </c>
      <c r="N14" s="175">
        <v>3</v>
      </c>
      <c r="O14" s="175">
        <v>3</v>
      </c>
      <c r="P14" s="175">
        <v>3</v>
      </c>
      <c r="Q14" s="175">
        <v>0</v>
      </c>
      <c r="R14" s="176">
        <v>3</v>
      </c>
      <c r="S14" s="176">
        <v>3</v>
      </c>
      <c r="T14" s="176">
        <v>0</v>
      </c>
      <c r="U14" s="176">
        <v>3</v>
      </c>
      <c r="V14" s="175">
        <v>3</v>
      </c>
      <c r="W14" s="175">
        <v>0</v>
      </c>
      <c r="X14" s="175">
        <v>0</v>
      </c>
      <c r="Y14" s="175">
        <v>0</v>
      </c>
      <c r="Z14" s="175">
        <v>0</v>
      </c>
      <c r="AA14" s="176">
        <v>0</v>
      </c>
      <c r="AB14" s="176">
        <v>2</v>
      </c>
      <c r="AC14" s="176">
        <v>0</v>
      </c>
      <c r="AD14" s="176">
        <v>3</v>
      </c>
      <c r="AE14" s="175">
        <v>0</v>
      </c>
      <c r="AF14" s="175">
        <v>2</v>
      </c>
      <c r="AG14" s="175">
        <v>0</v>
      </c>
      <c r="AH14" s="175">
        <v>3</v>
      </c>
      <c r="AI14" s="176">
        <v>0</v>
      </c>
      <c r="AJ14" s="176">
        <v>0</v>
      </c>
      <c r="AK14" s="176">
        <v>3</v>
      </c>
      <c r="AL14" s="176">
        <v>3</v>
      </c>
      <c r="AM14" s="176">
        <v>2</v>
      </c>
      <c r="AN14" s="175">
        <v>3</v>
      </c>
      <c r="AO14" s="175">
        <v>0</v>
      </c>
      <c r="AP14" s="175">
        <v>3</v>
      </c>
      <c r="AQ14" s="175">
        <v>3</v>
      </c>
      <c r="AR14" s="176">
        <v>0</v>
      </c>
      <c r="AS14" s="176">
        <v>3</v>
      </c>
      <c r="AT14" s="176">
        <v>0</v>
      </c>
      <c r="AU14" s="176">
        <v>3</v>
      </c>
    </row>
    <row r="15" spans="1:47" ht="15" x14ac:dyDescent="0.25">
      <c r="A15" s="5">
        <f t="shared" ref="A15:A50" si="3">RANK(C15,$C$5:$C$50,0)</f>
        <v>12</v>
      </c>
      <c r="B15" s="5">
        <f t="shared" si="1"/>
        <v>2000</v>
      </c>
      <c r="C15" s="5">
        <f t="shared" si="2"/>
        <v>64</v>
      </c>
      <c r="D15" s="177" t="s">
        <v>87</v>
      </c>
      <c r="E15" s="176">
        <v>3</v>
      </c>
      <c r="F15" s="176">
        <v>3</v>
      </c>
      <c r="G15" s="176">
        <v>3</v>
      </c>
      <c r="H15" s="176">
        <v>3</v>
      </c>
      <c r="I15" s="175">
        <v>3</v>
      </c>
      <c r="J15" s="175">
        <v>3</v>
      </c>
      <c r="K15" s="175">
        <v>1</v>
      </c>
      <c r="L15" s="175">
        <v>3</v>
      </c>
      <c r="M15" s="175">
        <v>0</v>
      </c>
      <c r="N15" s="176">
        <v>3</v>
      </c>
      <c r="O15" s="176">
        <v>3</v>
      </c>
      <c r="P15" s="176">
        <v>0</v>
      </c>
      <c r="Q15" s="176">
        <v>0</v>
      </c>
      <c r="R15" s="175">
        <v>3</v>
      </c>
      <c r="S15" s="175">
        <v>3</v>
      </c>
      <c r="T15" s="175">
        <v>0</v>
      </c>
      <c r="U15" s="175">
        <v>0</v>
      </c>
      <c r="V15" s="176">
        <v>3</v>
      </c>
      <c r="W15" s="176">
        <v>0</v>
      </c>
      <c r="X15" s="176">
        <v>0</v>
      </c>
      <c r="Y15" s="176">
        <v>2</v>
      </c>
      <c r="Z15" s="176">
        <v>0</v>
      </c>
      <c r="AA15" s="175">
        <v>0</v>
      </c>
      <c r="AB15" s="175">
        <v>3</v>
      </c>
      <c r="AC15" s="175">
        <v>3</v>
      </c>
      <c r="AD15" s="175">
        <v>3</v>
      </c>
      <c r="AE15" s="176">
        <v>0</v>
      </c>
      <c r="AF15" s="176">
        <v>0</v>
      </c>
      <c r="AG15" s="176">
        <v>0</v>
      </c>
      <c r="AH15" s="176">
        <v>0</v>
      </c>
      <c r="AI15" s="175">
        <v>0</v>
      </c>
      <c r="AJ15" s="175">
        <v>2</v>
      </c>
      <c r="AK15" s="175">
        <v>3</v>
      </c>
      <c r="AL15" s="175">
        <v>0</v>
      </c>
      <c r="AM15" s="175">
        <v>3</v>
      </c>
      <c r="AN15" s="176">
        <v>0</v>
      </c>
      <c r="AO15" s="176">
        <v>0</v>
      </c>
      <c r="AP15" s="176">
        <v>1</v>
      </c>
      <c r="AQ15" s="176">
        <v>3</v>
      </c>
      <c r="AR15" s="176">
        <v>0</v>
      </c>
      <c r="AS15" s="176">
        <v>2</v>
      </c>
      <c r="AT15" s="176">
        <v>0</v>
      </c>
      <c r="AU15" s="176">
        <v>2</v>
      </c>
    </row>
    <row r="16" spans="1:47" ht="15" x14ac:dyDescent="0.25">
      <c r="A16" s="5">
        <f t="shared" si="3"/>
        <v>9</v>
      </c>
      <c r="B16" s="5">
        <f t="shared" si="1"/>
        <v>2250</v>
      </c>
      <c r="C16" s="5">
        <f t="shared" si="2"/>
        <v>72</v>
      </c>
      <c r="D16" s="177" t="s">
        <v>88</v>
      </c>
      <c r="E16" s="176">
        <v>3</v>
      </c>
      <c r="F16" s="176">
        <v>1</v>
      </c>
      <c r="G16" s="176">
        <v>0</v>
      </c>
      <c r="H16" s="176">
        <v>0</v>
      </c>
      <c r="I16" s="175">
        <v>3</v>
      </c>
      <c r="J16" s="175">
        <v>3</v>
      </c>
      <c r="K16" s="175">
        <v>0</v>
      </c>
      <c r="L16" s="175">
        <v>3</v>
      </c>
      <c r="M16" s="175">
        <v>0</v>
      </c>
      <c r="N16" s="176">
        <v>0</v>
      </c>
      <c r="O16" s="176">
        <v>3</v>
      </c>
      <c r="P16" s="176">
        <v>0</v>
      </c>
      <c r="Q16" s="176">
        <v>0</v>
      </c>
      <c r="R16" s="175">
        <v>3</v>
      </c>
      <c r="S16" s="175">
        <v>3</v>
      </c>
      <c r="T16" s="175">
        <v>2</v>
      </c>
      <c r="U16" s="175">
        <v>3</v>
      </c>
      <c r="V16" s="176">
        <v>1</v>
      </c>
      <c r="W16" s="176">
        <v>3</v>
      </c>
      <c r="X16" s="176">
        <v>3</v>
      </c>
      <c r="Y16" s="176">
        <v>0</v>
      </c>
      <c r="Z16" s="176">
        <v>3</v>
      </c>
      <c r="AA16" s="175">
        <v>0</v>
      </c>
      <c r="AB16" s="175">
        <v>3</v>
      </c>
      <c r="AC16" s="175">
        <v>3</v>
      </c>
      <c r="AD16" s="175">
        <v>0</v>
      </c>
      <c r="AE16" s="176">
        <v>3</v>
      </c>
      <c r="AF16" s="176">
        <v>0</v>
      </c>
      <c r="AG16" s="176">
        <v>0</v>
      </c>
      <c r="AH16" s="176">
        <v>0</v>
      </c>
      <c r="AI16" s="175">
        <v>3</v>
      </c>
      <c r="AJ16" s="175">
        <v>0</v>
      </c>
      <c r="AK16" s="175">
        <v>0</v>
      </c>
      <c r="AL16" s="175">
        <v>3</v>
      </c>
      <c r="AM16" s="175">
        <v>3</v>
      </c>
      <c r="AN16" s="176">
        <v>3</v>
      </c>
      <c r="AO16" s="176">
        <v>0</v>
      </c>
      <c r="AP16" s="176">
        <v>0</v>
      </c>
      <c r="AQ16" s="176">
        <v>3</v>
      </c>
      <c r="AR16" s="176">
        <v>3</v>
      </c>
      <c r="AS16" s="176">
        <v>3</v>
      </c>
      <c r="AT16" s="176">
        <v>2</v>
      </c>
      <c r="AU16" s="176">
        <v>3</v>
      </c>
    </row>
    <row r="17" spans="1:47" ht="15" x14ac:dyDescent="0.25">
      <c r="A17" s="5">
        <f t="shared" si="3"/>
        <v>17</v>
      </c>
      <c r="B17" s="5">
        <f t="shared" si="1"/>
        <v>910</v>
      </c>
      <c r="C17" s="5">
        <f t="shared" si="2"/>
        <v>37</v>
      </c>
      <c r="D17" s="177" t="s">
        <v>17</v>
      </c>
      <c r="E17" s="176">
        <v>3</v>
      </c>
      <c r="F17" s="176">
        <v>3</v>
      </c>
      <c r="G17" s="176">
        <v>2</v>
      </c>
      <c r="H17" s="176">
        <v>2</v>
      </c>
      <c r="I17" s="175">
        <v>0</v>
      </c>
      <c r="J17" s="175">
        <v>3</v>
      </c>
      <c r="K17" s="175">
        <v>0</v>
      </c>
      <c r="L17" s="175">
        <v>0</v>
      </c>
      <c r="M17" s="175">
        <v>0</v>
      </c>
      <c r="N17" s="176">
        <v>0</v>
      </c>
      <c r="O17" s="176">
        <v>0</v>
      </c>
      <c r="P17" s="176">
        <v>0</v>
      </c>
      <c r="Q17" s="176">
        <v>0</v>
      </c>
      <c r="R17" s="175">
        <v>0</v>
      </c>
      <c r="S17" s="175">
        <v>0</v>
      </c>
      <c r="T17" s="175">
        <v>0</v>
      </c>
      <c r="U17" s="175">
        <v>0</v>
      </c>
      <c r="V17" s="176">
        <v>0</v>
      </c>
      <c r="W17" s="176">
        <v>0</v>
      </c>
      <c r="X17" s="176">
        <v>0</v>
      </c>
      <c r="Y17" s="176">
        <v>0</v>
      </c>
      <c r="Z17" s="176">
        <v>0</v>
      </c>
      <c r="AA17" s="175">
        <v>0</v>
      </c>
      <c r="AB17" s="175">
        <v>0</v>
      </c>
      <c r="AC17" s="175">
        <v>0</v>
      </c>
      <c r="AD17" s="175">
        <v>0</v>
      </c>
      <c r="AE17" s="176">
        <v>0</v>
      </c>
      <c r="AF17" s="176">
        <v>0</v>
      </c>
      <c r="AG17" s="176">
        <v>0</v>
      </c>
      <c r="AH17" s="176">
        <v>0</v>
      </c>
      <c r="AI17" s="175">
        <v>0</v>
      </c>
      <c r="AJ17" s="175">
        <v>3</v>
      </c>
      <c r="AK17" s="175">
        <v>0</v>
      </c>
      <c r="AL17" s="175">
        <v>3</v>
      </c>
      <c r="AM17" s="175">
        <v>0</v>
      </c>
      <c r="AN17" s="176">
        <v>3</v>
      </c>
      <c r="AO17" s="176">
        <v>3</v>
      </c>
      <c r="AP17" s="176">
        <v>3</v>
      </c>
      <c r="AQ17" s="176">
        <v>0</v>
      </c>
      <c r="AR17" s="175">
        <v>3</v>
      </c>
      <c r="AS17" s="175">
        <v>3</v>
      </c>
      <c r="AT17" s="175">
        <v>0</v>
      </c>
      <c r="AU17" s="175">
        <v>3</v>
      </c>
    </row>
    <row r="18" spans="1:47" ht="15" x14ac:dyDescent="0.25">
      <c r="A18" s="5">
        <f t="shared" si="3"/>
        <v>11</v>
      </c>
      <c r="B18" s="5">
        <f t="shared" si="1"/>
        <v>1945</v>
      </c>
      <c r="C18" s="5">
        <f t="shared" si="2"/>
        <v>69</v>
      </c>
      <c r="D18" s="177" t="s">
        <v>89</v>
      </c>
      <c r="E18" s="176">
        <v>0</v>
      </c>
      <c r="F18" s="176">
        <v>3</v>
      </c>
      <c r="G18" s="176">
        <v>0</v>
      </c>
      <c r="H18" s="176">
        <v>0</v>
      </c>
      <c r="I18" s="175">
        <v>3</v>
      </c>
      <c r="J18" s="175">
        <v>3</v>
      </c>
      <c r="K18" s="175">
        <v>0</v>
      </c>
      <c r="L18" s="175">
        <v>3</v>
      </c>
      <c r="M18" s="175">
        <v>0</v>
      </c>
      <c r="N18" s="176">
        <v>3</v>
      </c>
      <c r="O18" s="176">
        <v>0</v>
      </c>
      <c r="P18" s="176">
        <v>3</v>
      </c>
      <c r="Q18" s="176">
        <v>0</v>
      </c>
      <c r="R18" s="175">
        <v>0</v>
      </c>
      <c r="S18" s="175">
        <v>3</v>
      </c>
      <c r="T18" s="175">
        <v>0</v>
      </c>
      <c r="U18" s="175">
        <v>0</v>
      </c>
      <c r="V18" s="176">
        <v>0</v>
      </c>
      <c r="W18" s="176">
        <v>3</v>
      </c>
      <c r="X18" s="176">
        <v>3</v>
      </c>
      <c r="Y18" s="176">
        <v>3</v>
      </c>
      <c r="Z18" s="176">
        <v>0</v>
      </c>
      <c r="AA18" s="175">
        <v>0</v>
      </c>
      <c r="AB18" s="175">
        <v>0</v>
      </c>
      <c r="AC18" s="175">
        <v>0</v>
      </c>
      <c r="AD18" s="175">
        <v>3</v>
      </c>
      <c r="AE18" s="176">
        <v>3</v>
      </c>
      <c r="AF18" s="176">
        <v>0</v>
      </c>
      <c r="AG18" s="176">
        <v>3</v>
      </c>
      <c r="AH18" s="176">
        <v>0</v>
      </c>
      <c r="AI18" s="175">
        <v>3</v>
      </c>
      <c r="AJ18" s="175">
        <v>3</v>
      </c>
      <c r="AK18" s="175">
        <v>3</v>
      </c>
      <c r="AL18" s="175">
        <v>3</v>
      </c>
      <c r="AM18" s="175">
        <v>3</v>
      </c>
      <c r="AN18" s="176">
        <v>3</v>
      </c>
      <c r="AO18" s="176">
        <v>0</v>
      </c>
      <c r="AP18" s="176">
        <v>3</v>
      </c>
      <c r="AQ18" s="176">
        <v>3</v>
      </c>
      <c r="AR18" s="175">
        <v>3</v>
      </c>
      <c r="AS18" s="175">
        <v>0</v>
      </c>
      <c r="AT18" s="175">
        <v>0</v>
      </c>
      <c r="AU18" s="175">
        <v>3</v>
      </c>
    </row>
    <row r="19" spans="1:47" ht="15" x14ac:dyDescent="0.25">
      <c r="A19" s="5">
        <f t="shared" si="3"/>
        <v>26</v>
      </c>
      <c r="B19" s="5">
        <f t="shared" si="1"/>
        <v>315</v>
      </c>
      <c r="C19" s="5">
        <f t="shared" si="2"/>
        <v>12</v>
      </c>
      <c r="D19" s="177" t="s">
        <v>90</v>
      </c>
      <c r="E19" s="176">
        <v>0</v>
      </c>
      <c r="F19" s="176">
        <v>0</v>
      </c>
      <c r="G19" s="176">
        <v>3</v>
      </c>
      <c r="H19" s="176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6">
        <v>0</v>
      </c>
      <c r="O19" s="176">
        <v>3</v>
      </c>
      <c r="P19" s="176">
        <v>0</v>
      </c>
      <c r="Q19" s="176">
        <v>0</v>
      </c>
      <c r="R19" s="175">
        <v>3</v>
      </c>
      <c r="S19" s="175">
        <v>0</v>
      </c>
      <c r="T19" s="175">
        <v>0</v>
      </c>
      <c r="U19" s="175">
        <v>3</v>
      </c>
      <c r="V19" s="176">
        <v>0</v>
      </c>
      <c r="W19" s="176">
        <v>0</v>
      </c>
      <c r="X19" s="176">
        <v>0</v>
      </c>
      <c r="Y19" s="176">
        <v>0</v>
      </c>
      <c r="Z19" s="176">
        <v>0</v>
      </c>
      <c r="AA19" s="175">
        <v>0</v>
      </c>
      <c r="AB19" s="175">
        <v>0</v>
      </c>
      <c r="AC19" s="175">
        <v>0</v>
      </c>
      <c r="AD19" s="175">
        <v>0</v>
      </c>
      <c r="AE19" s="176">
        <v>0</v>
      </c>
      <c r="AF19" s="176">
        <v>0</v>
      </c>
      <c r="AG19" s="176">
        <v>0</v>
      </c>
      <c r="AH19" s="176">
        <v>0</v>
      </c>
      <c r="AI19" s="175">
        <v>0</v>
      </c>
      <c r="AJ19" s="175">
        <v>0</v>
      </c>
      <c r="AK19" s="175">
        <v>0</v>
      </c>
      <c r="AL19" s="175">
        <v>0</v>
      </c>
      <c r="AM19" s="175">
        <v>0</v>
      </c>
      <c r="AN19" s="176">
        <v>0</v>
      </c>
      <c r="AO19" s="176">
        <v>0</v>
      </c>
      <c r="AP19" s="176">
        <v>0</v>
      </c>
      <c r="AQ19" s="176">
        <v>0</v>
      </c>
      <c r="AR19" s="175">
        <v>0</v>
      </c>
      <c r="AS19" s="175">
        <v>0</v>
      </c>
      <c r="AT19" s="175">
        <v>0</v>
      </c>
      <c r="AU19" s="175">
        <v>0</v>
      </c>
    </row>
    <row r="20" spans="1:47" ht="15" x14ac:dyDescent="0.25">
      <c r="A20" s="5">
        <f t="shared" si="3"/>
        <v>36</v>
      </c>
      <c r="B20" s="5">
        <f t="shared" si="1"/>
        <v>130</v>
      </c>
      <c r="C20" s="5">
        <f t="shared" si="2"/>
        <v>4</v>
      </c>
      <c r="D20" s="177" t="s">
        <v>42</v>
      </c>
      <c r="E20" s="176">
        <v>0</v>
      </c>
      <c r="F20" s="176">
        <v>0</v>
      </c>
      <c r="G20" s="176">
        <v>3</v>
      </c>
      <c r="H20" s="176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6">
        <v>0</v>
      </c>
      <c r="O20" s="176">
        <v>1</v>
      </c>
      <c r="P20" s="176">
        <v>0</v>
      </c>
      <c r="Q20" s="176">
        <v>0</v>
      </c>
      <c r="R20" s="175">
        <v>0</v>
      </c>
      <c r="S20" s="175">
        <v>0</v>
      </c>
      <c r="T20" s="175">
        <v>0</v>
      </c>
      <c r="U20" s="175">
        <v>0</v>
      </c>
      <c r="V20" s="176">
        <v>0</v>
      </c>
      <c r="W20" s="176">
        <v>0</v>
      </c>
      <c r="X20" s="176">
        <v>0</v>
      </c>
      <c r="Y20" s="176">
        <v>0</v>
      </c>
      <c r="Z20" s="176">
        <v>0</v>
      </c>
      <c r="AA20" s="175">
        <v>0</v>
      </c>
      <c r="AB20" s="175">
        <v>0</v>
      </c>
      <c r="AC20" s="175">
        <v>0</v>
      </c>
      <c r="AD20" s="175">
        <v>0</v>
      </c>
      <c r="AE20" s="176">
        <v>0</v>
      </c>
      <c r="AF20" s="176">
        <v>0</v>
      </c>
      <c r="AG20" s="176">
        <v>0</v>
      </c>
      <c r="AH20" s="176">
        <v>0</v>
      </c>
      <c r="AI20" s="175">
        <v>0</v>
      </c>
      <c r="AJ20" s="175">
        <v>0</v>
      </c>
      <c r="AK20" s="175">
        <v>0</v>
      </c>
      <c r="AL20" s="175">
        <v>0</v>
      </c>
      <c r="AM20" s="175">
        <v>0</v>
      </c>
      <c r="AN20" s="176">
        <v>0</v>
      </c>
      <c r="AO20" s="176">
        <v>0</v>
      </c>
      <c r="AP20" s="176">
        <v>0</v>
      </c>
      <c r="AQ20" s="176">
        <v>0</v>
      </c>
      <c r="AR20" s="175">
        <v>0</v>
      </c>
      <c r="AS20" s="175">
        <v>0</v>
      </c>
      <c r="AT20" s="175">
        <v>0</v>
      </c>
      <c r="AU20" s="175">
        <v>0</v>
      </c>
    </row>
    <row r="21" spans="1:47" ht="15" x14ac:dyDescent="0.25">
      <c r="A21" s="5">
        <f t="shared" si="3"/>
        <v>32</v>
      </c>
      <c r="B21" s="5">
        <f t="shared" si="1"/>
        <v>275</v>
      </c>
      <c r="C21" s="5">
        <f t="shared" si="2"/>
        <v>7</v>
      </c>
      <c r="D21" s="177" t="s">
        <v>78</v>
      </c>
      <c r="E21" s="176">
        <v>0</v>
      </c>
      <c r="F21" s="176">
        <v>0</v>
      </c>
      <c r="G21" s="176">
        <v>0</v>
      </c>
      <c r="H21" s="176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6">
        <v>0</v>
      </c>
      <c r="O21" s="176">
        <v>0</v>
      </c>
      <c r="P21" s="176">
        <v>0</v>
      </c>
      <c r="Q21" s="176">
        <v>0</v>
      </c>
      <c r="R21" s="175">
        <v>0</v>
      </c>
      <c r="S21" s="175">
        <v>0</v>
      </c>
      <c r="T21" s="175">
        <v>2</v>
      </c>
      <c r="U21" s="175">
        <v>0</v>
      </c>
      <c r="V21" s="176">
        <v>0</v>
      </c>
      <c r="W21" s="176">
        <v>0</v>
      </c>
      <c r="X21" s="176">
        <v>0</v>
      </c>
      <c r="Y21" s="176">
        <v>0</v>
      </c>
      <c r="Z21" s="176">
        <v>0</v>
      </c>
      <c r="AA21" s="175">
        <v>0</v>
      </c>
      <c r="AB21" s="175">
        <v>0</v>
      </c>
      <c r="AC21" s="175">
        <v>0</v>
      </c>
      <c r="AD21" s="175">
        <v>0</v>
      </c>
      <c r="AE21" s="176">
        <v>0</v>
      </c>
      <c r="AF21" s="176">
        <v>0</v>
      </c>
      <c r="AG21" s="176">
        <v>0</v>
      </c>
      <c r="AH21" s="176">
        <v>0</v>
      </c>
      <c r="AI21" s="175">
        <v>0</v>
      </c>
      <c r="AJ21" s="175">
        <v>0</v>
      </c>
      <c r="AK21" s="175">
        <v>0</v>
      </c>
      <c r="AL21" s="175">
        <v>0</v>
      </c>
      <c r="AM21" s="175">
        <v>3</v>
      </c>
      <c r="AN21" s="176">
        <v>0</v>
      </c>
      <c r="AO21" s="176">
        <v>0</v>
      </c>
      <c r="AP21" s="176">
        <v>0</v>
      </c>
      <c r="AQ21" s="176">
        <v>0</v>
      </c>
      <c r="AR21" s="175">
        <v>0</v>
      </c>
      <c r="AS21" s="175">
        <v>0</v>
      </c>
      <c r="AT21" s="175">
        <v>0</v>
      </c>
      <c r="AU21" s="175">
        <v>2</v>
      </c>
    </row>
    <row r="22" spans="1:47" ht="15" x14ac:dyDescent="0.25">
      <c r="A22" s="5">
        <f t="shared" si="3"/>
        <v>25</v>
      </c>
      <c r="B22" s="5">
        <f t="shared" si="1"/>
        <v>395</v>
      </c>
      <c r="C22" s="5">
        <f t="shared" si="2"/>
        <v>13</v>
      </c>
      <c r="D22" s="177" t="s">
        <v>52</v>
      </c>
      <c r="E22" s="176">
        <v>2</v>
      </c>
      <c r="F22" s="176">
        <v>0</v>
      </c>
      <c r="G22" s="176">
        <v>3</v>
      </c>
      <c r="H22" s="176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6">
        <v>0</v>
      </c>
      <c r="O22" s="176">
        <v>0</v>
      </c>
      <c r="P22" s="176">
        <v>0</v>
      </c>
      <c r="Q22" s="176">
        <v>0</v>
      </c>
      <c r="R22" s="175">
        <v>0</v>
      </c>
      <c r="S22" s="175">
        <v>0</v>
      </c>
      <c r="T22" s="175">
        <v>0</v>
      </c>
      <c r="U22" s="175">
        <v>0</v>
      </c>
      <c r="V22" s="176">
        <v>0</v>
      </c>
      <c r="W22" s="176">
        <v>0</v>
      </c>
      <c r="X22" s="176">
        <v>0</v>
      </c>
      <c r="Y22" s="176">
        <v>0</v>
      </c>
      <c r="Z22" s="176">
        <v>0</v>
      </c>
      <c r="AA22" s="175">
        <v>0</v>
      </c>
      <c r="AB22" s="175">
        <v>0</v>
      </c>
      <c r="AC22" s="175">
        <v>0</v>
      </c>
      <c r="AD22" s="175">
        <v>0</v>
      </c>
      <c r="AE22" s="176">
        <v>0</v>
      </c>
      <c r="AF22" s="176">
        <v>0</v>
      </c>
      <c r="AG22" s="176">
        <v>0</v>
      </c>
      <c r="AH22" s="176">
        <v>3</v>
      </c>
      <c r="AI22" s="175">
        <v>2</v>
      </c>
      <c r="AJ22" s="175">
        <v>0</v>
      </c>
      <c r="AK22" s="175">
        <v>0</v>
      </c>
      <c r="AL22" s="175">
        <v>0</v>
      </c>
      <c r="AM22" s="175">
        <v>0</v>
      </c>
      <c r="AN22" s="176">
        <v>0</v>
      </c>
      <c r="AO22" s="176">
        <v>0</v>
      </c>
      <c r="AP22" s="176">
        <v>3</v>
      </c>
      <c r="AQ22" s="176">
        <v>0</v>
      </c>
      <c r="AR22" s="175">
        <v>0</v>
      </c>
      <c r="AS22" s="175">
        <v>0</v>
      </c>
      <c r="AT22" s="175">
        <v>0</v>
      </c>
      <c r="AU22" s="175">
        <v>0</v>
      </c>
    </row>
    <row r="23" spans="1:47" ht="15" x14ac:dyDescent="0.25">
      <c r="A23" s="5">
        <f t="shared" si="3"/>
        <v>14</v>
      </c>
      <c r="B23" s="5">
        <f t="shared" si="1"/>
        <v>1155</v>
      </c>
      <c r="C23" s="5">
        <f t="shared" si="2"/>
        <v>41</v>
      </c>
      <c r="D23" s="177" t="s">
        <v>77</v>
      </c>
      <c r="E23" s="176">
        <v>3</v>
      </c>
      <c r="F23" s="176">
        <v>0</v>
      </c>
      <c r="G23" s="176">
        <v>0</v>
      </c>
      <c r="H23" s="176">
        <v>0</v>
      </c>
      <c r="I23" s="175">
        <v>3</v>
      </c>
      <c r="J23" s="175">
        <v>0</v>
      </c>
      <c r="K23" s="175">
        <v>0</v>
      </c>
      <c r="L23" s="175">
        <v>3</v>
      </c>
      <c r="M23" s="175">
        <v>0</v>
      </c>
      <c r="N23" s="176">
        <v>0</v>
      </c>
      <c r="O23" s="176">
        <v>3</v>
      </c>
      <c r="P23" s="176">
        <v>0</v>
      </c>
      <c r="Q23" s="176">
        <v>0</v>
      </c>
      <c r="R23" s="175">
        <v>0</v>
      </c>
      <c r="S23" s="175">
        <v>3</v>
      </c>
      <c r="T23" s="175">
        <v>0</v>
      </c>
      <c r="U23" s="175">
        <v>0</v>
      </c>
      <c r="V23" s="176">
        <v>3</v>
      </c>
      <c r="W23" s="176">
        <v>0</v>
      </c>
      <c r="X23" s="176">
        <v>0</v>
      </c>
      <c r="Y23" s="176">
        <v>3</v>
      </c>
      <c r="Z23" s="176">
        <v>0</v>
      </c>
      <c r="AA23" s="175">
        <v>0</v>
      </c>
      <c r="AB23" s="175">
        <v>0</v>
      </c>
      <c r="AC23" s="175">
        <v>0</v>
      </c>
      <c r="AD23" s="175">
        <v>0</v>
      </c>
      <c r="AE23" s="176">
        <v>3</v>
      </c>
      <c r="AF23" s="176">
        <v>0</v>
      </c>
      <c r="AG23" s="176">
        <v>0</v>
      </c>
      <c r="AH23" s="176">
        <v>0</v>
      </c>
      <c r="AI23" s="175">
        <v>3</v>
      </c>
      <c r="AJ23" s="175">
        <v>0</v>
      </c>
      <c r="AK23" s="175">
        <v>3</v>
      </c>
      <c r="AL23" s="175">
        <v>0</v>
      </c>
      <c r="AM23" s="175">
        <v>0</v>
      </c>
      <c r="AN23" s="176">
        <v>3</v>
      </c>
      <c r="AO23" s="176">
        <v>0</v>
      </c>
      <c r="AP23" s="176">
        <v>3</v>
      </c>
      <c r="AQ23" s="176">
        <v>0</v>
      </c>
      <c r="AR23" s="175">
        <v>0</v>
      </c>
      <c r="AS23" s="175">
        <v>2</v>
      </c>
      <c r="AT23" s="175">
        <v>0</v>
      </c>
      <c r="AU23" s="175">
        <v>3</v>
      </c>
    </row>
    <row r="24" spans="1:47" ht="15" x14ac:dyDescent="0.25">
      <c r="A24" s="5">
        <f t="shared" si="3"/>
        <v>13</v>
      </c>
      <c r="B24" s="5">
        <f t="shared" si="1"/>
        <v>1800</v>
      </c>
      <c r="C24" s="5">
        <f t="shared" si="2"/>
        <v>52</v>
      </c>
      <c r="D24" s="177" t="s">
        <v>76</v>
      </c>
      <c r="E24" s="176">
        <v>2</v>
      </c>
      <c r="F24" s="176">
        <v>0</v>
      </c>
      <c r="G24" s="176">
        <v>3</v>
      </c>
      <c r="H24" s="176">
        <v>0</v>
      </c>
      <c r="I24" s="175">
        <v>3</v>
      </c>
      <c r="J24" s="175">
        <v>2</v>
      </c>
      <c r="K24" s="175">
        <v>1</v>
      </c>
      <c r="L24" s="175">
        <v>3</v>
      </c>
      <c r="M24" s="175">
        <v>0</v>
      </c>
      <c r="N24" s="176">
        <v>0</v>
      </c>
      <c r="O24" s="176">
        <v>3</v>
      </c>
      <c r="P24" s="176">
        <v>2</v>
      </c>
      <c r="Q24" s="176">
        <v>0</v>
      </c>
      <c r="R24" s="175">
        <v>3</v>
      </c>
      <c r="S24" s="175">
        <v>3</v>
      </c>
      <c r="T24" s="175">
        <v>3</v>
      </c>
      <c r="U24" s="175">
        <v>0</v>
      </c>
      <c r="V24" s="176">
        <v>1</v>
      </c>
      <c r="W24" s="176">
        <v>0</v>
      </c>
      <c r="X24" s="176">
        <v>2</v>
      </c>
      <c r="Y24" s="176">
        <v>2</v>
      </c>
      <c r="Z24" s="176">
        <v>0</v>
      </c>
      <c r="AA24" s="175">
        <v>0</v>
      </c>
      <c r="AB24" s="175">
        <v>0</v>
      </c>
      <c r="AC24" s="175">
        <v>2</v>
      </c>
      <c r="AD24" s="175">
        <v>0</v>
      </c>
      <c r="AE24" s="176">
        <v>0</v>
      </c>
      <c r="AF24" s="176">
        <v>0</v>
      </c>
      <c r="AG24" s="176">
        <v>0</v>
      </c>
      <c r="AH24" s="176">
        <v>0</v>
      </c>
      <c r="AI24" s="175">
        <v>3</v>
      </c>
      <c r="AJ24" s="175">
        <v>2</v>
      </c>
      <c r="AK24" s="175">
        <v>3</v>
      </c>
      <c r="AL24" s="175">
        <v>3</v>
      </c>
      <c r="AM24" s="175">
        <v>0</v>
      </c>
      <c r="AN24" s="176">
        <v>3</v>
      </c>
      <c r="AO24" s="176">
        <v>0</v>
      </c>
      <c r="AP24" s="176">
        <v>0</v>
      </c>
      <c r="AQ24" s="176">
        <v>0</v>
      </c>
      <c r="AR24" s="175">
        <v>3</v>
      </c>
      <c r="AS24" s="175">
        <v>0</v>
      </c>
      <c r="AT24" s="175">
        <v>0</v>
      </c>
      <c r="AU24" s="175">
        <v>0</v>
      </c>
    </row>
    <row r="25" spans="1:47" ht="15" x14ac:dyDescent="0.25">
      <c r="A25" s="5">
        <f t="shared" si="3"/>
        <v>1</v>
      </c>
      <c r="B25" s="5">
        <f t="shared" si="1"/>
        <v>3080</v>
      </c>
      <c r="C25" s="5">
        <f t="shared" si="2"/>
        <v>105</v>
      </c>
      <c r="D25" s="6" t="s">
        <v>71</v>
      </c>
      <c r="E25" s="175">
        <v>3</v>
      </c>
      <c r="F25" s="175">
        <v>3</v>
      </c>
      <c r="G25" s="175">
        <v>3</v>
      </c>
      <c r="H25" s="175">
        <v>3</v>
      </c>
      <c r="I25" s="176">
        <v>3</v>
      </c>
      <c r="J25" s="176">
        <v>3</v>
      </c>
      <c r="K25" s="176">
        <v>1</v>
      </c>
      <c r="L25" s="176">
        <v>3</v>
      </c>
      <c r="M25" s="176">
        <v>3</v>
      </c>
      <c r="N25" s="175">
        <v>3</v>
      </c>
      <c r="O25" s="175">
        <v>3</v>
      </c>
      <c r="P25" s="175">
        <v>3</v>
      </c>
      <c r="Q25" s="175">
        <v>0</v>
      </c>
      <c r="R25" s="176">
        <v>3</v>
      </c>
      <c r="S25" s="176">
        <v>3</v>
      </c>
      <c r="T25" s="176">
        <v>3</v>
      </c>
      <c r="U25" s="176">
        <v>0</v>
      </c>
      <c r="V25" s="175">
        <v>3</v>
      </c>
      <c r="W25" s="175">
        <v>3</v>
      </c>
      <c r="X25" s="175">
        <v>3</v>
      </c>
      <c r="Y25" s="175">
        <v>3</v>
      </c>
      <c r="Z25" s="175">
        <v>0</v>
      </c>
      <c r="AA25" s="176">
        <v>3</v>
      </c>
      <c r="AB25" s="176">
        <v>3</v>
      </c>
      <c r="AC25" s="176">
        <v>3</v>
      </c>
      <c r="AD25" s="176">
        <v>0</v>
      </c>
      <c r="AE25" s="175">
        <v>3</v>
      </c>
      <c r="AF25" s="175">
        <v>0</v>
      </c>
      <c r="AG25" s="175">
        <v>0</v>
      </c>
      <c r="AH25" s="175">
        <v>3</v>
      </c>
      <c r="AI25" s="176">
        <v>3</v>
      </c>
      <c r="AJ25" s="176">
        <v>3</v>
      </c>
      <c r="AK25" s="176">
        <v>3</v>
      </c>
      <c r="AL25" s="176">
        <v>3</v>
      </c>
      <c r="AM25" s="176">
        <v>3</v>
      </c>
      <c r="AN25" s="175">
        <v>3</v>
      </c>
      <c r="AO25" s="175">
        <v>3</v>
      </c>
      <c r="AP25" s="175">
        <v>3</v>
      </c>
      <c r="AQ25" s="175">
        <v>0</v>
      </c>
      <c r="AR25" s="176">
        <v>3</v>
      </c>
      <c r="AS25" s="176">
        <v>3</v>
      </c>
      <c r="AT25" s="176">
        <v>2</v>
      </c>
      <c r="AU25" s="176">
        <v>3</v>
      </c>
    </row>
    <row r="26" spans="1:47" ht="15" x14ac:dyDescent="0.25">
      <c r="A26" s="5">
        <f t="shared" si="3"/>
        <v>18</v>
      </c>
      <c r="B26" s="5">
        <f t="shared" si="1"/>
        <v>960</v>
      </c>
      <c r="C26" s="5">
        <f t="shared" si="2"/>
        <v>30</v>
      </c>
      <c r="D26" s="6" t="s">
        <v>75</v>
      </c>
      <c r="E26" s="175">
        <v>0</v>
      </c>
      <c r="F26" s="175">
        <v>0</v>
      </c>
      <c r="G26" s="175">
        <v>0</v>
      </c>
      <c r="H26" s="175">
        <v>0</v>
      </c>
      <c r="I26" s="176">
        <v>0</v>
      </c>
      <c r="J26" s="176">
        <v>0</v>
      </c>
      <c r="K26" s="176">
        <v>0</v>
      </c>
      <c r="L26" s="176">
        <v>3</v>
      </c>
      <c r="M26" s="176">
        <v>0</v>
      </c>
      <c r="N26" s="175">
        <v>0</v>
      </c>
      <c r="O26" s="175">
        <v>3</v>
      </c>
      <c r="P26" s="175">
        <v>3</v>
      </c>
      <c r="Q26" s="175">
        <v>0</v>
      </c>
      <c r="R26" s="176">
        <v>3</v>
      </c>
      <c r="S26" s="176">
        <v>0</v>
      </c>
      <c r="T26" s="176">
        <v>2</v>
      </c>
      <c r="U26" s="176">
        <v>1</v>
      </c>
      <c r="V26" s="175">
        <v>3</v>
      </c>
      <c r="W26" s="175">
        <v>0</v>
      </c>
      <c r="X26" s="175">
        <v>0</v>
      </c>
      <c r="Y26" s="175">
        <v>0</v>
      </c>
      <c r="Z26" s="175">
        <v>0</v>
      </c>
      <c r="AA26" s="176">
        <v>0</v>
      </c>
      <c r="AB26" s="176">
        <v>0</v>
      </c>
      <c r="AC26" s="176">
        <v>0</v>
      </c>
      <c r="AD26" s="176">
        <v>0</v>
      </c>
      <c r="AE26" s="175">
        <v>0</v>
      </c>
      <c r="AF26" s="175">
        <v>0</v>
      </c>
      <c r="AG26" s="175">
        <v>0</v>
      </c>
      <c r="AH26" s="175">
        <v>0</v>
      </c>
      <c r="AI26" s="176">
        <v>0</v>
      </c>
      <c r="AJ26" s="176">
        <v>3</v>
      </c>
      <c r="AK26" s="176">
        <v>3</v>
      </c>
      <c r="AL26" s="176">
        <v>3</v>
      </c>
      <c r="AM26" s="176">
        <v>0</v>
      </c>
      <c r="AN26" s="175">
        <v>0</v>
      </c>
      <c r="AO26" s="175">
        <v>0</v>
      </c>
      <c r="AP26" s="175">
        <v>0</v>
      </c>
      <c r="AQ26" s="175">
        <v>0</v>
      </c>
      <c r="AR26" s="176">
        <v>0</v>
      </c>
      <c r="AS26" s="176">
        <v>0</v>
      </c>
      <c r="AT26" s="176">
        <v>0</v>
      </c>
      <c r="AU26" s="176">
        <v>3</v>
      </c>
    </row>
    <row r="27" spans="1:47" ht="15" x14ac:dyDescent="0.25">
      <c r="A27" s="5">
        <f t="shared" si="3"/>
        <v>33</v>
      </c>
      <c r="B27" s="5">
        <f t="shared" si="1"/>
        <v>375</v>
      </c>
      <c r="C27" s="5">
        <f t="shared" si="2"/>
        <v>6</v>
      </c>
      <c r="D27" s="6" t="s">
        <v>43</v>
      </c>
      <c r="E27" s="175">
        <v>0</v>
      </c>
      <c r="F27" s="175">
        <v>0</v>
      </c>
      <c r="G27" s="175">
        <v>0</v>
      </c>
      <c r="H27" s="175">
        <v>0</v>
      </c>
      <c r="I27" s="176">
        <v>0</v>
      </c>
      <c r="J27" s="176">
        <v>0</v>
      </c>
      <c r="K27" s="176">
        <v>0</v>
      </c>
      <c r="L27" s="176">
        <v>0</v>
      </c>
      <c r="M27" s="176">
        <v>0</v>
      </c>
      <c r="N27" s="175">
        <v>0</v>
      </c>
      <c r="O27" s="175">
        <v>0</v>
      </c>
      <c r="P27" s="175">
        <v>0</v>
      </c>
      <c r="Q27" s="175">
        <v>0</v>
      </c>
      <c r="R27" s="176">
        <v>0</v>
      </c>
      <c r="S27" s="176">
        <v>0</v>
      </c>
      <c r="T27" s="176">
        <v>0</v>
      </c>
      <c r="U27" s="176">
        <v>0</v>
      </c>
      <c r="V27" s="175">
        <v>0</v>
      </c>
      <c r="W27" s="175">
        <v>0</v>
      </c>
      <c r="X27" s="175">
        <v>1</v>
      </c>
      <c r="Y27" s="175">
        <v>1</v>
      </c>
      <c r="Z27" s="175">
        <v>0</v>
      </c>
      <c r="AA27" s="176">
        <v>0</v>
      </c>
      <c r="AB27" s="176">
        <v>0</v>
      </c>
      <c r="AC27" s="176">
        <v>0</v>
      </c>
      <c r="AD27" s="176">
        <v>0</v>
      </c>
      <c r="AE27" s="175">
        <v>0</v>
      </c>
      <c r="AF27" s="175">
        <v>0</v>
      </c>
      <c r="AG27" s="175">
        <v>0</v>
      </c>
      <c r="AH27" s="175">
        <v>0</v>
      </c>
      <c r="AI27" s="176">
        <v>0</v>
      </c>
      <c r="AJ27" s="176">
        <v>2</v>
      </c>
      <c r="AK27" s="176">
        <v>0</v>
      </c>
      <c r="AL27" s="176">
        <v>0</v>
      </c>
      <c r="AM27" s="176">
        <v>0</v>
      </c>
      <c r="AN27" s="175">
        <v>0</v>
      </c>
      <c r="AO27" s="175">
        <v>0</v>
      </c>
      <c r="AP27" s="175">
        <v>0</v>
      </c>
      <c r="AQ27" s="175">
        <v>0</v>
      </c>
      <c r="AR27" s="176">
        <v>0</v>
      </c>
      <c r="AS27" s="176">
        <v>0</v>
      </c>
      <c r="AT27" s="176">
        <v>0</v>
      </c>
      <c r="AU27" s="176">
        <v>2</v>
      </c>
    </row>
    <row r="28" spans="1:47" ht="15" x14ac:dyDescent="0.25">
      <c r="A28" s="5">
        <f t="shared" si="3"/>
        <v>24</v>
      </c>
      <c r="B28" s="5">
        <f t="shared" si="1"/>
        <v>475</v>
      </c>
      <c r="C28" s="5">
        <f t="shared" si="2"/>
        <v>14</v>
      </c>
      <c r="D28" s="6" t="s">
        <v>70</v>
      </c>
      <c r="E28" s="175">
        <v>0</v>
      </c>
      <c r="F28" s="175">
        <v>0</v>
      </c>
      <c r="G28" s="175">
        <v>3</v>
      </c>
      <c r="H28" s="175">
        <v>0</v>
      </c>
      <c r="I28" s="176">
        <v>0</v>
      </c>
      <c r="J28" s="176">
        <v>0</v>
      </c>
      <c r="K28" s="176">
        <v>0</v>
      </c>
      <c r="L28" s="176">
        <v>0</v>
      </c>
      <c r="M28" s="176">
        <v>0</v>
      </c>
      <c r="N28" s="175">
        <v>0</v>
      </c>
      <c r="O28" s="175">
        <v>0</v>
      </c>
      <c r="P28" s="175">
        <v>0</v>
      </c>
      <c r="Q28" s="175">
        <v>0</v>
      </c>
      <c r="R28" s="176">
        <v>0</v>
      </c>
      <c r="S28" s="176">
        <v>3</v>
      </c>
      <c r="T28" s="176">
        <v>0</v>
      </c>
      <c r="U28" s="176">
        <v>0</v>
      </c>
      <c r="V28" s="175">
        <v>0</v>
      </c>
      <c r="W28" s="175">
        <v>0</v>
      </c>
      <c r="X28" s="175">
        <v>3</v>
      </c>
      <c r="Y28" s="175">
        <v>2</v>
      </c>
      <c r="Z28" s="175">
        <v>3</v>
      </c>
      <c r="AA28" s="176">
        <v>0</v>
      </c>
      <c r="AB28" s="176">
        <v>0</v>
      </c>
      <c r="AC28" s="176">
        <v>0</v>
      </c>
      <c r="AD28" s="176">
        <v>0</v>
      </c>
      <c r="AE28" s="175">
        <v>0</v>
      </c>
      <c r="AF28" s="175">
        <v>0</v>
      </c>
      <c r="AG28" s="175">
        <v>0</v>
      </c>
      <c r="AH28" s="175">
        <v>0</v>
      </c>
      <c r="AI28" s="176">
        <v>0</v>
      </c>
      <c r="AJ28" s="176">
        <v>0</v>
      </c>
      <c r="AK28" s="176">
        <v>0</v>
      </c>
      <c r="AL28" s="176">
        <v>0</v>
      </c>
      <c r="AM28" s="176">
        <v>0</v>
      </c>
      <c r="AN28" s="175">
        <v>0</v>
      </c>
      <c r="AO28" s="175">
        <v>0</v>
      </c>
      <c r="AP28" s="175">
        <v>0</v>
      </c>
      <c r="AQ28" s="175">
        <v>0</v>
      </c>
      <c r="AR28" s="176">
        <v>0</v>
      </c>
      <c r="AS28" s="176">
        <v>0</v>
      </c>
      <c r="AT28" s="176">
        <v>0</v>
      </c>
      <c r="AU28" s="176">
        <v>0</v>
      </c>
    </row>
    <row r="29" spans="1:47" ht="15" x14ac:dyDescent="0.25">
      <c r="A29" s="5">
        <f t="shared" si="3"/>
        <v>23</v>
      </c>
      <c r="B29" s="5">
        <f t="shared" si="1"/>
        <v>710</v>
      </c>
      <c r="C29" s="5">
        <f t="shared" si="2"/>
        <v>15</v>
      </c>
      <c r="D29" s="6" t="s">
        <v>74</v>
      </c>
      <c r="E29" s="175">
        <v>0</v>
      </c>
      <c r="F29" s="175">
        <v>0</v>
      </c>
      <c r="G29" s="175">
        <v>0</v>
      </c>
      <c r="H29" s="175">
        <v>0</v>
      </c>
      <c r="I29" s="176">
        <v>0</v>
      </c>
      <c r="J29" s="176">
        <v>0</v>
      </c>
      <c r="K29" s="176">
        <v>0</v>
      </c>
      <c r="L29" s="176">
        <v>0</v>
      </c>
      <c r="M29" s="176">
        <v>0</v>
      </c>
      <c r="N29" s="175">
        <v>0</v>
      </c>
      <c r="O29" s="175">
        <v>0</v>
      </c>
      <c r="P29" s="175">
        <v>0</v>
      </c>
      <c r="Q29" s="175">
        <v>0</v>
      </c>
      <c r="R29" s="176">
        <v>0</v>
      </c>
      <c r="S29" s="176">
        <v>0</v>
      </c>
      <c r="T29" s="176">
        <v>0</v>
      </c>
      <c r="U29" s="176">
        <v>0</v>
      </c>
      <c r="V29" s="175">
        <v>0</v>
      </c>
      <c r="W29" s="175">
        <v>0</v>
      </c>
      <c r="X29" s="175">
        <v>0</v>
      </c>
      <c r="Y29" s="175">
        <v>2</v>
      </c>
      <c r="Z29" s="175">
        <v>2</v>
      </c>
      <c r="AA29" s="176">
        <v>0</v>
      </c>
      <c r="AB29" s="176">
        <v>0</v>
      </c>
      <c r="AC29" s="176">
        <v>0</v>
      </c>
      <c r="AD29" s="176">
        <v>2</v>
      </c>
      <c r="AE29" s="175">
        <v>0</v>
      </c>
      <c r="AF29" s="175">
        <v>0</v>
      </c>
      <c r="AG29" s="175">
        <v>0</v>
      </c>
      <c r="AH29" s="175">
        <v>2</v>
      </c>
      <c r="AI29" s="176">
        <v>2</v>
      </c>
      <c r="AJ29" s="176">
        <v>0</v>
      </c>
      <c r="AK29" s="176">
        <v>0</v>
      </c>
      <c r="AL29" s="176">
        <v>0</v>
      </c>
      <c r="AM29" s="176">
        <v>2</v>
      </c>
      <c r="AN29" s="175">
        <v>0</v>
      </c>
      <c r="AO29" s="175">
        <v>0</v>
      </c>
      <c r="AP29" s="175">
        <v>0</v>
      </c>
      <c r="AQ29" s="175">
        <v>0</v>
      </c>
      <c r="AR29" s="176">
        <v>0</v>
      </c>
      <c r="AS29" s="176">
        <v>3</v>
      </c>
      <c r="AT29" s="176">
        <v>0</v>
      </c>
      <c r="AU29" s="176">
        <v>0</v>
      </c>
    </row>
    <row r="30" spans="1:47" ht="15" x14ac:dyDescent="0.25">
      <c r="A30" s="5">
        <f t="shared" si="3"/>
        <v>36</v>
      </c>
      <c r="B30" s="5">
        <f t="shared" si="1"/>
        <v>135</v>
      </c>
      <c r="C30" s="5">
        <f t="shared" si="2"/>
        <v>4</v>
      </c>
      <c r="D30" s="6" t="s">
        <v>40</v>
      </c>
      <c r="E30" s="175">
        <v>0</v>
      </c>
      <c r="F30" s="175">
        <v>0</v>
      </c>
      <c r="G30" s="175">
        <v>0</v>
      </c>
      <c r="H30" s="175">
        <v>0</v>
      </c>
      <c r="I30" s="176">
        <v>0</v>
      </c>
      <c r="J30" s="176">
        <v>0</v>
      </c>
      <c r="K30" s="176">
        <v>0</v>
      </c>
      <c r="L30" s="176">
        <v>0</v>
      </c>
      <c r="M30" s="176">
        <v>0</v>
      </c>
      <c r="N30" s="175">
        <v>0</v>
      </c>
      <c r="O30" s="175">
        <v>0</v>
      </c>
      <c r="P30" s="175">
        <v>0</v>
      </c>
      <c r="Q30" s="175">
        <v>0</v>
      </c>
      <c r="R30" s="176">
        <v>0</v>
      </c>
      <c r="S30" s="176">
        <v>0</v>
      </c>
      <c r="T30" s="176">
        <v>0</v>
      </c>
      <c r="U30" s="176">
        <v>0</v>
      </c>
      <c r="V30" s="175">
        <v>0</v>
      </c>
      <c r="W30" s="175">
        <v>0</v>
      </c>
      <c r="X30" s="175">
        <v>0</v>
      </c>
      <c r="Y30" s="175">
        <v>0</v>
      </c>
      <c r="Z30" s="175">
        <v>0</v>
      </c>
      <c r="AA30" s="176">
        <v>0</v>
      </c>
      <c r="AB30" s="176">
        <v>0</v>
      </c>
      <c r="AC30" s="176">
        <v>0</v>
      </c>
      <c r="AD30" s="176">
        <v>0</v>
      </c>
      <c r="AE30" s="175">
        <v>0</v>
      </c>
      <c r="AF30" s="175">
        <v>0</v>
      </c>
      <c r="AG30" s="175">
        <v>0</v>
      </c>
      <c r="AH30" s="175">
        <v>0</v>
      </c>
      <c r="AI30" s="176">
        <v>0</v>
      </c>
      <c r="AJ30" s="176">
        <v>0</v>
      </c>
      <c r="AK30" s="176">
        <v>0</v>
      </c>
      <c r="AL30" s="176">
        <v>0</v>
      </c>
      <c r="AM30" s="176">
        <v>0</v>
      </c>
      <c r="AN30" s="175">
        <v>0</v>
      </c>
      <c r="AO30" s="175">
        <v>2</v>
      </c>
      <c r="AP30" s="175">
        <v>0</v>
      </c>
      <c r="AQ30" s="175">
        <v>0</v>
      </c>
      <c r="AR30" s="176">
        <v>0</v>
      </c>
      <c r="AS30" s="176">
        <v>2</v>
      </c>
      <c r="AT30" s="176">
        <v>0</v>
      </c>
      <c r="AU30" s="176">
        <v>0</v>
      </c>
    </row>
    <row r="31" spans="1:47" ht="15" x14ac:dyDescent="0.25">
      <c r="A31" s="5">
        <f t="shared" si="3"/>
        <v>19</v>
      </c>
      <c r="B31" s="5">
        <f t="shared" si="1"/>
        <v>740</v>
      </c>
      <c r="C31" s="5">
        <f t="shared" si="2"/>
        <v>24</v>
      </c>
      <c r="D31" s="6" t="s">
        <v>35</v>
      </c>
      <c r="E31" s="175">
        <v>3</v>
      </c>
      <c r="F31" s="175">
        <v>0</v>
      </c>
      <c r="G31" s="175">
        <v>0</v>
      </c>
      <c r="H31" s="175">
        <v>0</v>
      </c>
      <c r="I31" s="176">
        <v>0</v>
      </c>
      <c r="J31" s="176">
        <v>3</v>
      </c>
      <c r="K31" s="176">
        <v>0</v>
      </c>
      <c r="L31" s="176">
        <v>0</v>
      </c>
      <c r="M31" s="176">
        <v>0</v>
      </c>
      <c r="N31" s="175">
        <v>0</v>
      </c>
      <c r="O31" s="175">
        <v>0</v>
      </c>
      <c r="P31" s="175">
        <v>3</v>
      </c>
      <c r="Q31" s="175">
        <v>0</v>
      </c>
      <c r="R31" s="176">
        <v>0</v>
      </c>
      <c r="S31" s="176">
        <v>0</v>
      </c>
      <c r="T31" s="176">
        <v>3</v>
      </c>
      <c r="U31" s="176">
        <v>3</v>
      </c>
      <c r="V31" s="175">
        <v>0</v>
      </c>
      <c r="W31" s="175">
        <v>0</v>
      </c>
      <c r="X31" s="175">
        <v>0</v>
      </c>
      <c r="Y31" s="175">
        <v>0</v>
      </c>
      <c r="Z31" s="175">
        <v>0</v>
      </c>
      <c r="AA31" s="176">
        <v>0</v>
      </c>
      <c r="AB31" s="176">
        <v>3</v>
      </c>
      <c r="AC31" s="176">
        <v>0</v>
      </c>
      <c r="AD31" s="176">
        <v>0</v>
      </c>
      <c r="AE31" s="175">
        <v>0</v>
      </c>
      <c r="AF31" s="175">
        <v>3</v>
      </c>
      <c r="AG31" s="175">
        <v>0</v>
      </c>
      <c r="AH31" s="175">
        <v>0</v>
      </c>
      <c r="AI31" s="176">
        <v>0</v>
      </c>
      <c r="AJ31" s="176">
        <v>0</v>
      </c>
      <c r="AK31" s="176">
        <v>0</v>
      </c>
      <c r="AL31" s="176">
        <v>0</v>
      </c>
      <c r="AM31" s="176">
        <v>3</v>
      </c>
      <c r="AN31" s="175">
        <v>0</v>
      </c>
      <c r="AO31" s="175">
        <v>0</v>
      </c>
      <c r="AP31" s="175">
        <v>0</v>
      </c>
      <c r="AQ31" s="175">
        <v>0</v>
      </c>
      <c r="AR31" s="176">
        <v>0</v>
      </c>
      <c r="AS31" s="176">
        <v>0</v>
      </c>
      <c r="AT31" s="176">
        <v>0</v>
      </c>
      <c r="AU31" s="176">
        <v>0</v>
      </c>
    </row>
    <row r="32" spans="1:47" ht="15" x14ac:dyDescent="0.25">
      <c r="A32" s="5">
        <f t="shared" si="3"/>
        <v>26</v>
      </c>
      <c r="B32" s="5">
        <f t="shared" si="1"/>
        <v>645</v>
      </c>
      <c r="C32" s="5">
        <f t="shared" si="2"/>
        <v>12</v>
      </c>
      <c r="D32" s="6" t="s">
        <v>45</v>
      </c>
      <c r="E32" s="175">
        <v>0</v>
      </c>
      <c r="F32" s="175">
        <v>0</v>
      </c>
      <c r="G32" s="175">
        <v>0</v>
      </c>
      <c r="H32" s="175">
        <v>0</v>
      </c>
      <c r="I32" s="176">
        <v>0</v>
      </c>
      <c r="J32" s="176">
        <v>0</v>
      </c>
      <c r="K32" s="176">
        <v>0</v>
      </c>
      <c r="L32" s="176">
        <v>0</v>
      </c>
      <c r="M32" s="176">
        <v>0</v>
      </c>
      <c r="N32" s="175">
        <v>0</v>
      </c>
      <c r="O32" s="175">
        <v>0</v>
      </c>
      <c r="P32" s="175">
        <v>0</v>
      </c>
      <c r="Q32" s="175">
        <v>0</v>
      </c>
      <c r="R32" s="176">
        <v>0</v>
      </c>
      <c r="S32" s="176">
        <v>0</v>
      </c>
      <c r="T32" s="176">
        <v>0</v>
      </c>
      <c r="U32" s="176">
        <v>0</v>
      </c>
      <c r="V32" s="175">
        <v>0</v>
      </c>
      <c r="W32" s="175">
        <v>0</v>
      </c>
      <c r="X32" s="175">
        <v>1</v>
      </c>
      <c r="Y32" s="175">
        <v>0</v>
      </c>
      <c r="Z32" s="175">
        <v>0</v>
      </c>
      <c r="AA32" s="176">
        <v>0</v>
      </c>
      <c r="AB32" s="176">
        <v>0</v>
      </c>
      <c r="AC32" s="176">
        <v>0</v>
      </c>
      <c r="AD32" s="176">
        <v>0</v>
      </c>
      <c r="AE32" s="175">
        <v>0</v>
      </c>
      <c r="AF32" s="175">
        <v>0</v>
      </c>
      <c r="AG32" s="175">
        <v>0</v>
      </c>
      <c r="AH32" s="175">
        <v>0</v>
      </c>
      <c r="AI32" s="176">
        <v>1</v>
      </c>
      <c r="AJ32" s="176">
        <v>2</v>
      </c>
      <c r="AK32" s="176">
        <v>0</v>
      </c>
      <c r="AL32" s="176">
        <v>1</v>
      </c>
      <c r="AM32" s="176">
        <v>0</v>
      </c>
      <c r="AN32" s="175">
        <v>0</v>
      </c>
      <c r="AO32" s="175">
        <v>2</v>
      </c>
      <c r="AP32" s="175">
        <v>1</v>
      </c>
      <c r="AQ32" s="175">
        <v>0</v>
      </c>
      <c r="AR32" s="176">
        <v>2</v>
      </c>
      <c r="AS32" s="176">
        <v>0</v>
      </c>
      <c r="AT32" s="176">
        <v>0</v>
      </c>
      <c r="AU32" s="176">
        <v>2</v>
      </c>
    </row>
    <row r="33" spans="1:47" ht="15" x14ac:dyDescent="0.25">
      <c r="A33" s="5">
        <f t="shared" si="3"/>
        <v>30</v>
      </c>
      <c r="B33" s="5">
        <f t="shared" si="1"/>
        <v>415</v>
      </c>
      <c r="C33" s="5">
        <f t="shared" si="2"/>
        <v>9</v>
      </c>
      <c r="D33" s="6" t="s">
        <v>41</v>
      </c>
      <c r="E33" s="175">
        <v>0</v>
      </c>
      <c r="F33" s="175">
        <v>0</v>
      </c>
      <c r="G33" s="175">
        <v>0</v>
      </c>
      <c r="H33" s="175">
        <v>0</v>
      </c>
      <c r="I33" s="176">
        <v>0</v>
      </c>
      <c r="J33" s="176">
        <v>0</v>
      </c>
      <c r="K33" s="176">
        <v>0</v>
      </c>
      <c r="L33" s="176">
        <v>0</v>
      </c>
      <c r="M33" s="176">
        <v>0</v>
      </c>
      <c r="N33" s="175">
        <v>0</v>
      </c>
      <c r="O33" s="175">
        <v>0</v>
      </c>
      <c r="P33" s="175">
        <v>0</v>
      </c>
      <c r="Q33" s="175">
        <v>0</v>
      </c>
      <c r="R33" s="176">
        <v>0</v>
      </c>
      <c r="S33" s="176">
        <v>3</v>
      </c>
      <c r="T33" s="176">
        <v>0</v>
      </c>
      <c r="U33" s="176">
        <v>0</v>
      </c>
      <c r="V33" s="175">
        <v>0</v>
      </c>
      <c r="W33" s="175">
        <v>0</v>
      </c>
      <c r="X33" s="175">
        <v>0</v>
      </c>
      <c r="Y33" s="175">
        <v>0</v>
      </c>
      <c r="Z33" s="175">
        <v>0</v>
      </c>
      <c r="AA33" s="176">
        <v>0</v>
      </c>
      <c r="AB33" s="176">
        <v>0</v>
      </c>
      <c r="AC33" s="176">
        <v>0</v>
      </c>
      <c r="AD33" s="176">
        <v>2</v>
      </c>
      <c r="AE33" s="175">
        <v>0</v>
      </c>
      <c r="AF33" s="175">
        <v>0</v>
      </c>
      <c r="AG33" s="175">
        <v>2</v>
      </c>
      <c r="AH33" s="175">
        <v>2</v>
      </c>
      <c r="AI33" s="176">
        <v>0</v>
      </c>
      <c r="AJ33" s="176">
        <v>0</v>
      </c>
      <c r="AK33" s="176">
        <v>0</v>
      </c>
      <c r="AL33" s="176">
        <v>0</v>
      </c>
      <c r="AM33" s="176">
        <v>0</v>
      </c>
      <c r="AN33" s="175">
        <v>0</v>
      </c>
      <c r="AO33" s="175">
        <v>0</v>
      </c>
      <c r="AP33" s="175">
        <v>0</v>
      </c>
      <c r="AQ33" s="175">
        <v>0</v>
      </c>
      <c r="AR33" s="176">
        <v>0</v>
      </c>
      <c r="AS33" s="176">
        <v>0</v>
      </c>
      <c r="AT33" s="176">
        <v>0</v>
      </c>
      <c r="AU33" s="176">
        <v>0</v>
      </c>
    </row>
    <row r="34" spans="1:47" ht="15" x14ac:dyDescent="0.25">
      <c r="A34" s="5">
        <f t="shared" si="3"/>
        <v>26</v>
      </c>
      <c r="B34" s="5">
        <f t="shared" si="1"/>
        <v>265</v>
      </c>
      <c r="C34" s="5">
        <f t="shared" si="2"/>
        <v>12</v>
      </c>
      <c r="D34" s="6" t="s">
        <v>37</v>
      </c>
      <c r="E34" s="175">
        <v>0</v>
      </c>
      <c r="F34" s="175">
        <v>0</v>
      </c>
      <c r="G34" s="175">
        <v>0</v>
      </c>
      <c r="H34" s="175">
        <v>0</v>
      </c>
      <c r="I34" s="176">
        <v>0</v>
      </c>
      <c r="J34" s="176">
        <v>0</v>
      </c>
      <c r="K34" s="176">
        <v>0</v>
      </c>
      <c r="L34" s="176">
        <v>0</v>
      </c>
      <c r="M34" s="176">
        <v>0</v>
      </c>
      <c r="N34" s="175">
        <v>0</v>
      </c>
      <c r="O34" s="175">
        <v>0</v>
      </c>
      <c r="P34" s="175">
        <v>0</v>
      </c>
      <c r="Q34" s="175">
        <v>0</v>
      </c>
      <c r="R34" s="176">
        <v>0</v>
      </c>
      <c r="S34" s="176">
        <v>3</v>
      </c>
      <c r="T34" s="176">
        <v>0</v>
      </c>
      <c r="U34" s="176">
        <v>0</v>
      </c>
      <c r="V34" s="175">
        <v>0</v>
      </c>
      <c r="W34" s="175">
        <v>3</v>
      </c>
      <c r="X34" s="175">
        <v>0</v>
      </c>
      <c r="Y34" s="175">
        <v>0</v>
      </c>
      <c r="Z34" s="175">
        <v>0</v>
      </c>
      <c r="AA34" s="176">
        <v>0</v>
      </c>
      <c r="AB34" s="176">
        <v>0</v>
      </c>
      <c r="AC34" s="176">
        <v>0</v>
      </c>
      <c r="AD34" s="176">
        <v>0</v>
      </c>
      <c r="AE34" s="175">
        <v>0</v>
      </c>
      <c r="AF34" s="175">
        <v>0</v>
      </c>
      <c r="AG34" s="175">
        <v>0</v>
      </c>
      <c r="AH34" s="175">
        <v>0</v>
      </c>
      <c r="AI34" s="176">
        <v>0</v>
      </c>
      <c r="AJ34" s="176">
        <v>0</v>
      </c>
      <c r="AK34" s="176">
        <v>0</v>
      </c>
      <c r="AL34" s="176">
        <v>3</v>
      </c>
      <c r="AM34" s="176">
        <v>0</v>
      </c>
      <c r="AN34" s="175">
        <v>0</v>
      </c>
      <c r="AO34" s="175">
        <v>0</v>
      </c>
      <c r="AP34" s="175">
        <v>0</v>
      </c>
      <c r="AQ34" s="175">
        <v>3</v>
      </c>
      <c r="AR34" s="176">
        <v>0</v>
      </c>
      <c r="AS34" s="176">
        <v>0</v>
      </c>
      <c r="AT34" s="176">
        <v>0</v>
      </c>
      <c r="AU34" s="176">
        <v>0</v>
      </c>
    </row>
    <row r="35" spans="1:47" ht="15" x14ac:dyDescent="0.25">
      <c r="A35" s="5">
        <f t="shared" si="3"/>
        <v>33</v>
      </c>
      <c r="B35" s="5">
        <f t="shared" si="1"/>
        <v>165</v>
      </c>
      <c r="C35" s="5">
        <f t="shared" si="2"/>
        <v>6</v>
      </c>
      <c r="D35" s="177" t="s">
        <v>46</v>
      </c>
      <c r="E35" s="176">
        <v>0</v>
      </c>
      <c r="F35" s="176">
        <v>0</v>
      </c>
      <c r="G35" s="176">
        <v>0</v>
      </c>
      <c r="H35" s="176">
        <v>0</v>
      </c>
      <c r="I35" s="175">
        <v>0</v>
      </c>
      <c r="J35" s="175">
        <v>0</v>
      </c>
      <c r="K35" s="175">
        <v>0</v>
      </c>
      <c r="L35" s="175">
        <v>0</v>
      </c>
      <c r="M35" s="175">
        <v>0</v>
      </c>
      <c r="N35" s="176">
        <v>0</v>
      </c>
      <c r="O35" s="176">
        <v>0</v>
      </c>
      <c r="P35" s="176">
        <v>0</v>
      </c>
      <c r="Q35" s="176">
        <v>0</v>
      </c>
      <c r="R35" s="175">
        <v>3</v>
      </c>
      <c r="S35" s="175">
        <v>3</v>
      </c>
      <c r="T35" s="175">
        <v>0</v>
      </c>
      <c r="U35" s="175">
        <v>0</v>
      </c>
      <c r="V35" s="176">
        <v>0</v>
      </c>
      <c r="W35" s="176">
        <v>0</v>
      </c>
      <c r="X35" s="176">
        <v>0</v>
      </c>
      <c r="Y35" s="176">
        <v>0</v>
      </c>
      <c r="Z35" s="176">
        <v>0</v>
      </c>
      <c r="AA35" s="175">
        <v>0</v>
      </c>
      <c r="AB35" s="175">
        <v>0</v>
      </c>
      <c r="AC35" s="175">
        <v>0</v>
      </c>
      <c r="AD35" s="175">
        <v>0</v>
      </c>
      <c r="AE35" s="176">
        <v>0</v>
      </c>
      <c r="AF35" s="176">
        <v>0</v>
      </c>
      <c r="AG35" s="176">
        <v>0</v>
      </c>
      <c r="AH35" s="176">
        <v>0</v>
      </c>
      <c r="AI35" s="175">
        <v>0</v>
      </c>
      <c r="AJ35" s="175">
        <v>0</v>
      </c>
      <c r="AK35" s="175">
        <v>0</v>
      </c>
      <c r="AL35" s="175">
        <v>0</v>
      </c>
      <c r="AM35" s="175">
        <v>0</v>
      </c>
      <c r="AN35" s="176">
        <v>0</v>
      </c>
      <c r="AO35" s="176">
        <v>0</v>
      </c>
      <c r="AP35" s="176">
        <v>0</v>
      </c>
      <c r="AQ35" s="176">
        <v>0</v>
      </c>
      <c r="AR35" s="175">
        <v>0</v>
      </c>
      <c r="AS35" s="175">
        <v>0</v>
      </c>
      <c r="AT35" s="175">
        <v>0</v>
      </c>
      <c r="AU35" s="175">
        <v>0</v>
      </c>
    </row>
    <row r="36" spans="1:47" ht="15" x14ac:dyDescent="0.25">
      <c r="A36" s="5">
        <f t="shared" si="3"/>
        <v>42</v>
      </c>
      <c r="B36" s="5">
        <f t="shared" si="1"/>
        <v>0</v>
      </c>
      <c r="C36" s="5">
        <f t="shared" si="2"/>
        <v>0</v>
      </c>
      <c r="D36" s="177" t="s">
        <v>39</v>
      </c>
      <c r="E36" s="176">
        <v>0</v>
      </c>
      <c r="F36" s="176">
        <v>0</v>
      </c>
      <c r="G36" s="176">
        <v>0</v>
      </c>
      <c r="H36" s="176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6">
        <v>0</v>
      </c>
      <c r="O36" s="176">
        <v>0</v>
      </c>
      <c r="P36" s="176">
        <v>0</v>
      </c>
      <c r="Q36" s="176">
        <v>0</v>
      </c>
      <c r="R36" s="175">
        <v>0</v>
      </c>
      <c r="S36" s="175">
        <v>0</v>
      </c>
      <c r="T36" s="175">
        <v>0</v>
      </c>
      <c r="U36" s="175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175">
        <v>0</v>
      </c>
      <c r="AB36" s="175">
        <v>0</v>
      </c>
      <c r="AC36" s="175">
        <v>0</v>
      </c>
      <c r="AD36" s="175">
        <v>0</v>
      </c>
      <c r="AE36" s="176">
        <v>0</v>
      </c>
      <c r="AF36" s="176">
        <v>0</v>
      </c>
      <c r="AG36" s="176">
        <v>0</v>
      </c>
      <c r="AH36" s="176">
        <v>0</v>
      </c>
      <c r="AI36" s="175">
        <v>0</v>
      </c>
      <c r="AJ36" s="175">
        <v>0</v>
      </c>
      <c r="AK36" s="175">
        <v>0</v>
      </c>
      <c r="AL36" s="175">
        <v>0</v>
      </c>
      <c r="AM36" s="175">
        <v>0</v>
      </c>
      <c r="AN36" s="176">
        <v>0</v>
      </c>
      <c r="AO36" s="176">
        <v>0</v>
      </c>
      <c r="AP36" s="176">
        <v>0</v>
      </c>
      <c r="AQ36" s="176">
        <v>0</v>
      </c>
      <c r="AR36" s="175">
        <v>0</v>
      </c>
      <c r="AS36" s="175">
        <v>0</v>
      </c>
      <c r="AT36" s="175">
        <v>0</v>
      </c>
      <c r="AU36" s="175">
        <v>0</v>
      </c>
    </row>
    <row r="37" spans="1:47" ht="15" x14ac:dyDescent="0.25">
      <c r="A37" s="5">
        <f t="shared" si="3"/>
        <v>38</v>
      </c>
      <c r="B37" s="5">
        <f t="shared" si="1"/>
        <v>70</v>
      </c>
      <c r="C37" s="5">
        <f t="shared" si="2"/>
        <v>3</v>
      </c>
      <c r="D37" s="177" t="s">
        <v>80</v>
      </c>
      <c r="E37" s="176">
        <v>0</v>
      </c>
      <c r="F37" s="176">
        <v>0</v>
      </c>
      <c r="G37" s="176">
        <v>0</v>
      </c>
      <c r="H37" s="176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6">
        <v>0</v>
      </c>
      <c r="O37" s="176">
        <v>0</v>
      </c>
      <c r="P37" s="176">
        <v>0</v>
      </c>
      <c r="Q37" s="176">
        <v>0</v>
      </c>
      <c r="R37" s="175">
        <v>0</v>
      </c>
      <c r="S37" s="175">
        <v>3</v>
      </c>
      <c r="T37" s="175">
        <v>0</v>
      </c>
      <c r="U37" s="175">
        <v>0</v>
      </c>
      <c r="V37" s="176">
        <v>0</v>
      </c>
      <c r="W37" s="176">
        <v>0</v>
      </c>
      <c r="X37" s="176">
        <v>0</v>
      </c>
      <c r="Y37" s="176">
        <v>0</v>
      </c>
      <c r="Z37" s="176">
        <v>0</v>
      </c>
      <c r="AA37" s="175">
        <v>0</v>
      </c>
      <c r="AB37" s="175">
        <v>0</v>
      </c>
      <c r="AC37" s="175">
        <v>0</v>
      </c>
      <c r="AD37" s="175">
        <v>0</v>
      </c>
      <c r="AE37" s="176">
        <v>0</v>
      </c>
      <c r="AF37" s="176">
        <v>0</v>
      </c>
      <c r="AG37" s="176">
        <v>0</v>
      </c>
      <c r="AH37" s="176">
        <v>0</v>
      </c>
      <c r="AI37" s="175">
        <v>0</v>
      </c>
      <c r="AJ37" s="175">
        <v>0</v>
      </c>
      <c r="AK37" s="175">
        <v>0</v>
      </c>
      <c r="AL37" s="175">
        <v>0</v>
      </c>
      <c r="AM37" s="175">
        <v>0</v>
      </c>
      <c r="AN37" s="176">
        <v>0</v>
      </c>
      <c r="AO37" s="176">
        <v>0</v>
      </c>
      <c r="AP37" s="176">
        <v>0</v>
      </c>
      <c r="AQ37" s="176">
        <v>0</v>
      </c>
      <c r="AR37" s="175">
        <v>0</v>
      </c>
      <c r="AS37" s="175">
        <v>0</v>
      </c>
      <c r="AT37" s="175">
        <v>0</v>
      </c>
      <c r="AU37" s="175">
        <v>0</v>
      </c>
    </row>
    <row r="38" spans="1:47" ht="15" x14ac:dyDescent="0.25">
      <c r="A38" s="5">
        <f t="shared" si="3"/>
        <v>22</v>
      </c>
      <c r="B38" s="5">
        <f t="shared" si="1"/>
        <v>645</v>
      </c>
      <c r="C38" s="5">
        <f t="shared" si="2"/>
        <v>16</v>
      </c>
      <c r="D38" s="177" t="s">
        <v>116</v>
      </c>
      <c r="E38" s="176">
        <v>0</v>
      </c>
      <c r="F38" s="176">
        <v>0</v>
      </c>
      <c r="G38" s="176">
        <v>0</v>
      </c>
      <c r="H38" s="176">
        <v>0</v>
      </c>
      <c r="I38" s="175">
        <v>0</v>
      </c>
      <c r="J38" s="175">
        <v>2</v>
      </c>
      <c r="K38" s="175">
        <v>0</v>
      </c>
      <c r="L38" s="175">
        <v>0</v>
      </c>
      <c r="M38" s="175">
        <v>0</v>
      </c>
      <c r="N38" s="176">
        <v>2</v>
      </c>
      <c r="O38" s="176">
        <v>0</v>
      </c>
      <c r="P38" s="176">
        <v>0</v>
      </c>
      <c r="Q38" s="176">
        <v>0</v>
      </c>
      <c r="R38" s="175">
        <v>0</v>
      </c>
      <c r="S38" s="175">
        <v>0</v>
      </c>
      <c r="T38" s="175">
        <v>0</v>
      </c>
      <c r="U38" s="175">
        <v>3</v>
      </c>
      <c r="V38" s="176">
        <v>0</v>
      </c>
      <c r="W38" s="176">
        <v>2</v>
      </c>
      <c r="X38" s="176">
        <v>0</v>
      </c>
      <c r="Y38" s="176">
        <v>3</v>
      </c>
      <c r="Z38" s="176">
        <v>0</v>
      </c>
      <c r="AA38" s="175">
        <v>0</v>
      </c>
      <c r="AB38" s="175">
        <v>2</v>
      </c>
      <c r="AC38" s="175">
        <v>0</v>
      </c>
      <c r="AD38" s="175">
        <v>0</v>
      </c>
      <c r="AE38" s="176">
        <v>0</v>
      </c>
      <c r="AF38" s="176">
        <v>0</v>
      </c>
      <c r="AG38" s="176">
        <v>0</v>
      </c>
      <c r="AH38" s="176">
        <v>0</v>
      </c>
      <c r="AI38" s="175">
        <v>0</v>
      </c>
      <c r="AJ38" s="175">
        <v>0</v>
      </c>
      <c r="AK38" s="175">
        <v>0</v>
      </c>
      <c r="AL38" s="175">
        <v>0</v>
      </c>
      <c r="AM38" s="175">
        <v>2</v>
      </c>
      <c r="AN38" s="176">
        <v>0</v>
      </c>
      <c r="AO38" s="176">
        <v>0</v>
      </c>
      <c r="AP38" s="176">
        <v>0</v>
      </c>
      <c r="AQ38" s="176">
        <v>0</v>
      </c>
      <c r="AR38" s="175">
        <v>0</v>
      </c>
      <c r="AS38" s="175">
        <v>0</v>
      </c>
      <c r="AT38" s="175">
        <v>0</v>
      </c>
      <c r="AU38" s="175">
        <v>0</v>
      </c>
    </row>
    <row r="39" spans="1:47" ht="15" x14ac:dyDescent="0.25">
      <c r="A39" s="5">
        <f t="shared" si="3"/>
        <v>35</v>
      </c>
      <c r="B39" s="5">
        <f t="shared" si="1"/>
        <v>155</v>
      </c>
      <c r="C39" s="5">
        <f t="shared" si="2"/>
        <v>5</v>
      </c>
      <c r="D39" s="177" t="s">
        <v>55</v>
      </c>
      <c r="E39" s="176">
        <v>0</v>
      </c>
      <c r="F39" s="176">
        <v>0</v>
      </c>
      <c r="G39" s="176">
        <v>0</v>
      </c>
      <c r="H39" s="176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6">
        <v>0</v>
      </c>
      <c r="O39" s="176">
        <v>0</v>
      </c>
      <c r="P39" s="176">
        <v>0</v>
      </c>
      <c r="Q39" s="176">
        <v>0</v>
      </c>
      <c r="R39" s="175">
        <v>0</v>
      </c>
      <c r="S39" s="175">
        <v>0</v>
      </c>
      <c r="T39" s="175">
        <v>0</v>
      </c>
      <c r="U39" s="175">
        <v>0</v>
      </c>
      <c r="V39" s="176">
        <v>0</v>
      </c>
      <c r="W39" s="176">
        <v>0</v>
      </c>
      <c r="X39" s="176">
        <v>0</v>
      </c>
      <c r="Y39" s="176">
        <v>0</v>
      </c>
      <c r="Z39" s="176">
        <v>0</v>
      </c>
      <c r="AA39" s="175">
        <v>0</v>
      </c>
      <c r="AB39" s="175">
        <v>0</v>
      </c>
      <c r="AC39" s="175">
        <v>0</v>
      </c>
      <c r="AD39" s="175">
        <v>0</v>
      </c>
      <c r="AE39" s="176">
        <v>0</v>
      </c>
      <c r="AF39" s="176">
        <v>0</v>
      </c>
      <c r="AG39" s="176">
        <v>0</v>
      </c>
      <c r="AH39" s="176">
        <v>0</v>
      </c>
      <c r="AI39" s="175">
        <v>0</v>
      </c>
      <c r="AJ39" s="175">
        <v>0</v>
      </c>
      <c r="AK39" s="175">
        <v>0</v>
      </c>
      <c r="AL39" s="175">
        <v>0</v>
      </c>
      <c r="AM39" s="175">
        <v>2</v>
      </c>
      <c r="AN39" s="176">
        <v>0</v>
      </c>
      <c r="AO39" s="176">
        <v>0</v>
      </c>
      <c r="AP39" s="176">
        <v>0</v>
      </c>
      <c r="AQ39" s="176">
        <v>0</v>
      </c>
      <c r="AR39" s="175">
        <v>0</v>
      </c>
      <c r="AS39" s="175">
        <v>0</v>
      </c>
      <c r="AT39" s="175">
        <v>0</v>
      </c>
      <c r="AU39" s="175">
        <v>3</v>
      </c>
    </row>
    <row r="40" spans="1:47" ht="15" x14ac:dyDescent="0.25">
      <c r="A40" s="5">
        <f t="shared" si="3"/>
        <v>26</v>
      </c>
      <c r="B40" s="5">
        <f t="shared" si="1"/>
        <v>315</v>
      </c>
      <c r="C40" s="5">
        <f t="shared" si="2"/>
        <v>12</v>
      </c>
      <c r="D40" s="177" t="s">
        <v>34</v>
      </c>
      <c r="E40" s="176">
        <v>3</v>
      </c>
      <c r="F40" s="176">
        <v>0</v>
      </c>
      <c r="G40" s="176">
        <v>0</v>
      </c>
      <c r="H40" s="176">
        <v>0</v>
      </c>
      <c r="I40" s="175">
        <v>0</v>
      </c>
      <c r="J40" s="175">
        <v>0</v>
      </c>
      <c r="K40" s="175">
        <v>0</v>
      </c>
      <c r="L40" s="175">
        <v>0</v>
      </c>
      <c r="M40" s="175">
        <v>0</v>
      </c>
      <c r="N40" s="176">
        <v>0</v>
      </c>
      <c r="O40" s="176">
        <v>0</v>
      </c>
      <c r="P40" s="176">
        <v>3</v>
      </c>
      <c r="Q40" s="176">
        <v>0</v>
      </c>
      <c r="R40" s="175">
        <v>3</v>
      </c>
      <c r="S40" s="175">
        <v>0</v>
      </c>
      <c r="T40" s="175">
        <v>0</v>
      </c>
      <c r="U40" s="175">
        <v>3</v>
      </c>
      <c r="V40" s="176">
        <v>0</v>
      </c>
      <c r="W40" s="176">
        <v>0</v>
      </c>
      <c r="X40" s="176">
        <v>0</v>
      </c>
      <c r="Y40" s="176">
        <v>0</v>
      </c>
      <c r="Z40" s="176">
        <v>0</v>
      </c>
      <c r="AA40" s="175">
        <v>0</v>
      </c>
      <c r="AB40" s="175">
        <v>0</v>
      </c>
      <c r="AC40" s="175">
        <v>0</v>
      </c>
      <c r="AD40" s="175">
        <v>0</v>
      </c>
      <c r="AE40" s="176">
        <v>0</v>
      </c>
      <c r="AF40" s="176">
        <v>0</v>
      </c>
      <c r="AG40" s="176">
        <v>0</v>
      </c>
      <c r="AH40" s="176">
        <v>0</v>
      </c>
      <c r="AI40" s="175">
        <v>0</v>
      </c>
      <c r="AJ40" s="175">
        <v>0</v>
      </c>
      <c r="AK40" s="175">
        <v>0</v>
      </c>
      <c r="AL40" s="175">
        <v>0</v>
      </c>
      <c r="AM40" s="175">
        <v>0</v>
      </c>
      <c r="AN40" s="176">
        <v>0</v>
      </c>
      <c r="AO40" s="176">
        <v>0</v>
      </c>
      <c r="AP40" s="176">
        <v>0</v>
      </c>
      <c r="AQ40" s="176">
        <v>0</v>
      </c>
      <c r="AR40" s="175">
        <v>0</v>
      </c>
      <c r="AS40" s="175">
        <v>0</v>
      </c>
      <c r="AT40" s="175">
        <v>0</v>
      </c>
      <c r="AU40" s="175">
        <v>0</v>
      </c>
    </row>
    <row r="41" spans="1:47" ht="15" x14ac:dyDescent="0.25">
      <c r="A41" s="5">
        <f t="shared" si="3"/>
        <v>38</v>
      </c>
      <c r="B41" s="5">
        <f t="shared" si="1"/>
        <v>90</v>
      </c>
      <c r="C41" s="5">
        <f t="shared" si="2"/>
        <v>3</v>
      </c>
      <c r="D41" s="177" t="s">
        <v>51</v>
      </c>
      <c r="E41" s="176">
        <v>0</v>
      </c>
      <c r="F41" s="176">
        <v>0</v>
      </c>
      <c r="G41" s="176">
        <v>0</v>
      </c>
      <c r="H41" s="176">
        <v>0</v>
      </c>
      <c r="I41" s="175">
        <v>0</v>
      </c>
      <c r="J41" s="175">
        <v>0</v>
      </c>
      <c r="K41" s="175">
        <v>0</v>
      </c>
      <c r="L41" s="175">
        <v>0</v>
      </c>
      <c r="M41" s="175">
        <v>0</v>
      </c>
      <c r="N41" s="176">
        <v>0</v>
      </c>
      <c r="O41" s="176">
        <v>0</v>
      </c>
      <c r="P41" s="176">
        <v>0</v>
      </c>
      <c r="Q41" s="176">
        <v>0</v>
      </c>
      <c r="R41" s="175">
        <v>0</v>
      </c>
      <c r="S41" s="175">
        <v>0</v>
      </c>
      <c r="T41" s="175">
        <v>0</v>
      </c>
      <c r="U41" s="175">
        <v>0</v>
      </c>
      <c r="V41" s="176">
        <v>0</v>
      </c>
      <c r="W41" s="176">
        <v>0</v>
      </c>
      <c r="X41" s="176">
        <v>0</v>
      </c>
      <c r="Y41" s="176">
        <v>0</v>
      </c>
      <c r="Z41" s="176">
        <v>0</v>
      </c>
      <c r="AA41" s="175">
        <v>0</v>
      </c>
      <c r="AB41" s="175">
        <v>0</v>
      </c>
      <c r="AC41" s="175">
        <v>0</v>
      </c>
      <c r="AD41" s="175">
        <v>0</v>
      </c>
      <c r="AE41" s="176">
        <v>0</v>
      </c>
      <c r="AF41" s="176">
        <v>0</v>
      </c>
      <c r="AG41" s="176">
        <v>0</v>
      </c>
      <c r="AH41" s="176">
        <v>0</v>
      </c>
      <c r="AI41" s="175">
        <v>0</v>
      </c>
      <c r="AJ41" s="175">
        <v>3</v>
      </c>
      <c r="AK41" s="175">
        <v>0</v>
      </c>
      <c r="AL41" s="175">
        <v>0</v>
      </c>
      <c r="AM41" s="175">
        <v>0</v>
      </c>
      <c r="AN41" s="176">
        <v>0</v>
      </c>
      <c r="AO41" s="176">
        <v>0</v>
      </c>
      <c r="AP41" s="176">
        <v>0</v>
      </c>
      <c r="AQ41" s="176">
        <v>0</v>
      </c>
      <c r="AR41" s="175">
        <v>0</v>
      </c>
      <c r="AS41" s="175">
        <v>0</v>
      </c>
      <c r="AT41" s="175">
        <v>0</v>
      </c>
      <c r="AU41" s="175">
        <v>0</v>
      </c>
    </row>
    <row r="42" spans="1:47" ht="15" x14ac:dyDescent="0.25">
      <c r="A42" s="5">
        <f t="shared" si="3"/>
        <v>42</v>
      </c>
      <c r="B42" s="5">
        <f t="shared" si="1"/>
        <v>0</v>
      </c>
      <c r="C42" s="5">
        <f t="shared" si="2"/>
        <v>0</v>
      </c>
      <c r="D42" s="177" t="s">
        <v>53</v>
      </c>
      <c r="E42" s="176">
        <v>0</v>
      </c>
      <c r="F42" s="176">
        <v>0</v>
      </c>
      <c r="G42" s="176">
        <v>0</v>
      </c>
      <c r="H42" s="176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  <c r="N42" s="176">
        <v>0</v>
      </c>
      <c r="O42" s="176">
        <v>0</v>
      </c>
      <c r="P42" s="176">
        <v>0</v>
      </c>
      <c r="Q42" s="176">
        <v>0</v>
      </c>
      <c r="R42" s="175">
        <v>0</v>
      </c>
      <c r="S42" s="175">
        <v>0</v>
      </c>
      <c r="T42" s="175">
        <v>0</v>
      </c>
      <c r="U42" s="175">
        <v>0</v>
      </c>
      <c r="V42" s="176">
        <v>0</v>
      </c>
      <c r="W42" s="176">
        <v>0</v>
      </c>
      <c r="X42" s="176">
        <v>0</v>
      </c>
      <c r="Y42" s="176">
        <v>0</v>
      </c>
      <c r="Z42" s="176">
        <v>0</v>
      </c>
      <c r="AA42" s="175">
        <v>0</v>
      </c>
      <c r="AB42" s="175">
        <v>0</v>
      </c>
      <c r="AC42" s="175">
        <v>0</v>
      </c>
      <c r="AD42" s="175">
        <v>0</v>
      </c>
      <c r="AE42" s="176">
        <v>0</v>
      </c>
      <c r="AF42" s="176">
        <v>0</v>
      </c>
      <c r="AG42" s="176">
        <v>0</v>
      </c>
      <c r="AH42" s="176">
        <v>0</v>
      </c>
      <c r="AI42" s="175">
        <v>0</v>
      </c>
      <c r="AJ42" s="175">
        <v>0</v>
      </c>
      <c r="AK42" s="175">
        <v>0</v>
      </c>
      <c r="AL42" s="175">
        <v>0</v>
      </c>
      <c r="AM42" s="175">
        <v>0</v>
      </c>
      <c r="AN42" s="176">
        <v>0</v>
      </c>
      <c r="AO42" s="176">
        <v>0</v>
      </c>
      <c r="AP42" s="176">
        <v>0</v>
      </c>
      <c r="AQ42" s="176">
        <v>0</v>
      </c>
      <c r="AR42" s="175">
        <v>0</v>
      </c>
      <c r="AS42" s="175">
        <v>0</v>
      </c>
      <c r="AT42" s="175">
        <v>0</v>
      </c>
      <c r="AU42" s="175">
        <v>0</v>
      </c>
    </row>
    <row r="43" spans="1:47" ht="15" x14ac:dyDescent="0.25">
      <c r="A43" s="5">
        <f t="shared" si="3"/>
        <v>42</v>
      </c>
      <c r="B43" s="5">
        <f t="shared" si="1"/>
        <v>0</v>
      </c>
      <c r="C43" s="5">
        <f t="shared" si="2"/>
        <v>0</v>
      </c>
      <c r="D43" s="177" t="s">
        <v>48</v>
      </c>
      <c r="E43" s="176">
        <v>0</v>
      </c>
      <c r="F43" s="176">
        <v>0</v>
      </c>
      <c r="G43" s="176">
        <v>0</v>
      </c>
      <c r="H43" s="176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6">
        <v>0</v>
      </c>
      <c r="O43" s="176">
        <v>0</v>
      </c>
      <c r="P43" s="176">
        <v>0</v>
      </c>
      <c r="Q43" s="176">
        <v>0</v>
      </c>
      <c r="R43" s="175">
        <v>0</v>
      </c>
      <c r="S43" s="175">
        <v>0</v>
      </c>
      <c r="T43" s="175">
        <v>0</v>
      </c>
      <c r="U43" s="175">
        <v>0</v>
      </c>
      <c r="V43" s="176">
        <v>0</v>
      </c>
      <c r="W43" s="176">
        <v>0</v>
      </c>
      <c r="X43" s="176">
        <v>0</v>
      </c>
      <c r="Y43" s="176">
        <v>0</v>
      </c>
      <c r="Z43" s="176">
        <v>0</v>
      </c>
      <c r="AA43" s="175">
        <v>0</v>
      </c>
      <c r="AB43" s="175">
        <v>0</v>
      </c>
      <c r="AC43" s="175">
        <v>0</v>
      </c>
      <c r="AD43" s="175">
        <v>0</v>
      </c>
      <c r="AE43" s="176">
        <v>0</v>
      </c>
      <c r="AF43" s="176">
        <v>0</v>
      </c>
      <c r="AG43" s="176">
        <v>0</v>
      </c>
      <c r="AH43" s="176">
        <v>0</v>
      </c>
      <c r="AI43" s="175">
        <v>0</v>
      </c>
      <c r="AJ43" s="175">
        <v>0</v>
      </c>
      <c r="AK43" s="175">
        <v>0</v>
      </c>
      <c r="AL43" s="175">
        <v>0</v>
      </c>
      <c r="AM43" s="175">
        <v>0</v>
      </c>
      <c r="AN43" s="176">
        <v>0</v>
      </c>
      <c r="AO43" s="176">
        <v>0</v>
      </c>
      <c r="AP43" s="176">
        <v>0</v>
      </c>
      <c r="AQ43" s="176">
        <v>0</v>
      </c>
      <c r="AR43" s="175">
        <v>0</v>
      </c>
      <c r="AS43" s="175">
        <v>0</v>
      </c>
      <c r="AT43" s="175">
        <v>0</v>
      </c>
      <c r="AU43" s="175">
        <v>0</v>
      </c>
    </row>
    <row r="44" spans="1:47" ht="15" x14ac:dyDescent="0.25">
      <c r="A44" s="5">
        <f t="shared" si="3"/>
        <v>38</v>
      </c>
      <c r="B44" s="5">
        <f t="shared" si="1"/>
        <v>70</v>
      </c>
      <c r="C44" s="5">
        <f t="shared" si="2"/>
        <v>3</v>
      </c>
      <c r="D44" s="177" t="s">
        <v>54</v>
      </c>
      <c r="E44" s="176">
        <v>0</v>
      </c>
      <c r="F44" s="176">
        <v>0</v>
      </c>
      <c r="G44" s="176">
        <v>0</v>
      </c>
      <c r="H44" s="176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6">
        <v>0</v>
      </c>
      <c r="O44" s="176">
        <v>0</v>
      </c>
      <c r="P44" s="176">
        <v>0</v>
      </c>
      <c r="Q44" s="176">
        <v>0</v>
      </c>
      <c r="R44" s="175">
        <v>0</v>
      </c>
      <c r="S44" s="175">
        <v>3</v>
      </c>
      <c r="T44" s="175">
        <v>0</v>
      </c>
      <c r="U44" s="175">
        <v>0</v>
      </c>
      <c r="V44" s="176">
        <v>0</v>
      </c>
      <c r="W44" s="176">
        <v>0</v>
      </c>
      <c r="X44" s="176">
        <v>0</v>
      </c>
      <c r="Y44" s="176">
        <v>0</v>
      </c>
      <c r="Z44" s="176">
        <v>0</v>
      </c>
      <c r="AA44" s="175">
        <v>0</v>
      </c>
      <c r="AB44" s="175">
        <v>0</v>
      </c>
      <c r="AC44" s="175">
        <v>0</v>
      </c>
      <c r="AD44" s="175">
        <v>0</v>
      </c>
      <c r="AE44" s="176">
        <v>0</v>
      </c>
      <c r="AF44" s="176">
        <v>0</v>
      </c>
      <c r="AG44" s="176">
        <v>0</v>
      </c>
      <c r="AH44" s="176">
        <v>0</v>
      </c>
      <c r="AI44" s="175">
        <v>0</v>
      </c>
      <c r="AJ44" s="175">
        <v>0</v>
      </c>
      <c r="AK44" s="175">
        <v>0</v>
      </c>
      <c r="AL44" s="175">
        <v>0</v>
      </c>
      <c r="AM44" s="175">
        <v>0</v>
      </c>
      <c r="AN44" s="175">
        <v>0</v>
      </c>
      <c r="AO44" s="175">
        <v>0</v>
      </c>
      <c r="AP44" s="175">
        <v>0</v>
      </c>
      <c r="AQ44" s="175">
        <v>0</v>
      </c>
      <c r="AR44" s="176">
        <v>0</v>
      </c>
      <c r="AS44" s="176">
        <v>0</v>
      </c>
      <c r="AT44" s="176">
        <v>0</v>
      </c>
      <c r="AU44" s="176">
        <v>0</v>
      </c>
    </row>
    <row r="45" spans="1:47" ht="15" x14ac:dyDescent="0.25">
      <c r="A45" s="5">
        <f t="shared" si="3"/>
        <v>42</v>
      </c>
      <c r="B45" s="5">
        <f t="shared" si="1"/>
        <v>0</v>
      </c>
      <c r="C45" s="5">
        <f t="shared" si="2"/>
        <v>0</v>
      </c>
      <c r="D45" s="6" t="s">
        <v>38</v>
      </c>
      <c r="E45" s="175">
        <v>0</v>
      </c>
      <c r="F45" s="175">
        <v>0</v>
      </c>
      <c r="G45" s="175">
        <v>0</v>
      </c>
      <c r="H45" s="175">
        <v>0</v>
      </c>
      <c r="I45" s="176">
        <v>0</v>
      </c>
      <c r="J45" s="176">
        <v>0</v>
      </c>
      <c r="K45" s="176">
        <v>0</v>
      </c>
      <c r="L45" s="176">
        <v>0</v>
      </c>
      <c r="M45" s="176">
        <v>0</v>
      </c>
      <c r="N45" s="175">
        <v>0</v>
      </c>
      <c r="O45" s="175">
        <v>0</v>
      </c>
      <c r="P45" s="175">
        <v>0</v>
      </c>
      <c r="Q45" s="175">
        <v>0</v>
      </c>
      <c r="R45" s="176">
        <v>0</v>
      </c>
      <c r="S45" s="176">
        <v>0</v>
      </c>
      <c r="T45" s="176">
        <v>0</v>
      </c>
      <c r="U45" s="176">
        <v>0</v>
      </c>
      <c r="V45" s="175">
        <v>0</v>
      </c>
      <c r="W45" s="175">
        <v>0</v>
      </c>
      <c r="X45" s="175">
        <v>0</v>
      </c>
      <c r="Y45" s="175">
        <v>0</v>
      </c>
      <c r="Z45" s="175">
        <v>0</v>
      </c>
      <c r="AA45" s="176">
        <v>0</v>
      </c>
      <c r="AB45" s="176">
        <v>0</v>
      </c>
      <c r="AC45" s="176">
        <v>0</v>
      </c>
      <c r="AD45" s="176">
        <v>0</v>
      </c>
      <c r="AE45" s="175">
        <v>0</v>
      </c>
      <c r="AF45" s="175">
        <v>0</v>
      </c>
      <c r="AG45" s="175">
        <v>0</v>
      </c>
      <c r="AH45" s="175">
        <v>0</v>
      </c>
      <c r="AI45" s="176">
        <v>0</v>
      </c>
      <c r="AJ45" s="176">
        <v>0</v>
      </c>
      <c r="AK45" s="176">
        <v>0</v>
      </c>
      <c r="AL45" s="176">
        <v>0</v>
      </c>
      <c r="AM45" s="176">
        <v>0</v>
      </c>
      <c r="AN45" s="175">
        <v>0</v>
      </c>
      <c r="AO45" s="175">
        <v>0</v>
      </c>
      <c r="AP45" s="175">
        <v>0</v>
      </c>
      <c r="AQ45" s="175">
        <v>0</v>
      </c>
      <c r="AR45" s="176">
        <v>0</v>
      </c>
      <c r="AS45" s="176">
        <v>0</v>
      </c>
      <c r="AT45" s="176">
        <v>0</v>
      </c>
      <c r="AU45" s="176">
        <v>0</v>
      </c>
    </row>
    <row r="46" spans="1:47" ht="15" x14ac:dyDescent="0.25">
      <c r="A46" s="5">
        <f t="shared" si="3"/>
        <v>42</v>
      </c>
      <c r="B46" s="5">
        <f t="shared" si="1"/>
        <v>0</v>
      </c>
      <c r="C46" s="5">
        <f t="shared" si="2"/>
        <v>0</v>
      </c>
      <c r="D46" s="134" t="s">
        <v>72</v>
      </c>
      <c r="E46" s="175">
        <v>0</v>
      </c>
      <c r="F46" s="175">
        <v>0</v>
      </c>
      <c r="G46" s="175">
        <v>0</v>
      </c>
      <c r="H46" s="175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  <c r="U46" s="176">
        <v>0</v>
      </c>
      <c r="V46" s="176">
        <v>0</v>
      </c>
      <c r="W46" s="176">
        <v>0</v>
      </c>
      <c r="X46" s="176">
        <v>0</v>
      </c>
      <c r="Y46" s="176">
        <v>0</v>
      </c>
      <c r="Z46" s="176">
        <v>0</v>
      </c>
      <c r="AA46" s="176">
        <v>0</v>
      </c>
      <c r="AB46" s="176">
        <v>0</v>
      </c>
      <c r="AC46" s="176">
        <v>0</v>
      </c>
      <c r="AD46" s="176">
        <v>0</v>
      </c>
      <c r="AE46" s="175">
        <v>0</v>
      </c>
      <c r="AF46" s="175">
        <v>0</v>
      </c>
      <c r="AG46" s="175">
        <v>0</v>
      </c>
      <c r="AH46" s="175">
        <v>0</v>
      </c>
      <c r="AI46" s="176">
        <v>0</v>
      </c>
      <c r="AJ46" s="176">
        <v>0</v>
      </c>
      <c r="AK46" s="176">
        <v>0</v>
      </c>
      <c r="AL46" s="176">
        <v>0</v>
      </c>
      <c r="AM46" s="176">
        <v>0</v>
      </c>
      <c r="AN46" s="175">
        <v>0</v>
      </c>
      <c r="AO46" s="175">
        <v>0</v>
      </c>
      <c r="AP46" s="175">
        <v>0</v>
      </c>
      <c r="AQ46" s="175">
        <v>0</v>
      </c>
      <c r="AR46" s="176">
        <v>0</v>
      </c>
      <c r="AS46" s="176">
        <v>0</v>
      </c>
      <c r="AT46" s="176">
        <v>0</v>
      </c>
      <c r="AU46" s="176">
        <v>0</v>
      </c>
    </row>
    <row r="47" spans="1:47" ht="15" x14ac:dyDescent="0.25">
      <c r="A47" s="5">
        <f t="shared" si="3"/>
        <v>15</v>
      </c>
      <c r="B47" s="5">
        <f t="shared" si="1"/>
        <v>1080</v>
      </c>
      <c r="C47" s="5">
        <f t="shared" si="2"/>
        <v>39</v>
      </c>
      <c r="D47" s="178" t="s">
        <v>118</v>
      </c>
      <c r="E47" s="175">
        <v>3</v>
      </c>
      <c r="F47" s="175">
        <v>0</v>
      </c>
      <c r="G47" s="175">
        <v>3</v>
      </c>
      <c r="H47" s="175">
        <v>0</v>
      </c>
      <c r="I47" s="176">
        <v>0</v>
      </c>
      <c r="J47" s="176">
        <v>0</v>
      </c>
      <c r="K47" s="176">
        <v>0</v>
      </c>
      <c r="L47" s="176">
        <v>3</v>
      </c>
      <c r="M47" s="176">
        <v>0</v>
      </c>
      <c r="N47" s="176">
        <v>3</v>
      </c>
      <c r="O47" s="176">
        <v>0</v>
      </c>
      <c r="P47" s="176">
        <v>0</v>
      </c>
      <c r="Q47" s="176">
        <v>0</v>
      </c>
      <c r="R47" s="176">
        <v>0</v>
      </c>
      <c r="S47" s="176">
        <v>3</v>
      </c>
      <c r="T47" s="176">
        <v>0</v>
      </c>
      <c r="U47" s="176">
        <v>3</v>
      </c>
      <c r="V47" s="176">
        <v>3</v>
      </c>
      <c r="W47" s="176">
        <v>3</v>
      </c>
      <c r="X47" s="176">
        <v>0</v>
      </c>
      <c r="Y47" s="176">
        <v>0</v>
      </c>
      <c r="Z47" s="176">
        <v>0</v>
      </c>
      <c r="AA47" s="176">
        <v>0</v>
      </c>
      <c r="AB47" s="176">
        <v>0</v>
      </c>
      <c r="AC47" s="176">
        <v>0</v>
      </c>
      <c r="AD47" s="176">
        <v>0</v>
      </c>
      <c r="AE47" s="176">
        <v>0</v>
      </c>
      <c r="AF47" s="176">
        <v>0</v>
      </c>
      <c r="AG47" s="176">
        <v>0</v>
      </c>
      <c r="AH47" s="176">
        <v>0</v>
      </c>
      <c r="AI47" s="176">
        <v>3</v>
      </c>
      <c r="AJ47" s="176">
        <v>3</v>
      </c>
      <c r="AK47" s="176">
        <v>3</v>
      </c>
      <c r="AL47" s="176">
        <v>0</v>
      </c>
      <c r="AM47" s="176">
        <v>3</v>
      </c>
      <c r="AN47" s="176">
        <v>0</v>
      </c>
      <c r="AO47" s="176">
        <v>0</v>
      </c>
      <c r="AP47" s="176">
        <v>0</v>
      </c>
      <c r="AQ47" s="176">
        <v>0</v>
      </c>
      <c r="AR47" s="176">
        <v>3</v>
      </c>
      <c r="AS47" s="176">
        <v>0</v>
      </c>
      <c r="AT47" s="176">
        <v>0</v>
      </c>
      <c r="AU47" s="176">
        <v>0</v>
      </c>
    </row>
    <row r="48" spans="1:47" ht="15" x14ac:dyDescent="0.25">
      <c r="A48" s="5">
        <f t="shared" si="3"/>
        <v>15</v>
      </c>
      <c r="B48" s="5">
        <f t="shared" si="1"/>
        <v>1385</v>
      </c>
      <c r="C48" s="5">
        <f t="shared" si="2"/>
        <v>39</v>
      </c>
      <c r="D48" s="178" t="s">
        <v>119</v>
      </c>
      <c r="E48" s="175">
        <v>2</v>
      </c>
      <c r="F48" s="175">
        <v>0</v>
      </c>
      <c r="G48" s="175">
        <v>0</v>
      </c>
      <c r="H48" s="175">
        <v>0</v>
      </c>
      <c r="I48" s="176">
        <v>3</v>
      </c>
      <c r="J48" s="176">
        <v>3</v>
      </c>
      <c r="K48" s="176">
        <v>1</v>
      </c>
      <c r="L48" s="176">
        <v>3</v>
      </c>
      <c r="M48" s="176">
        <v>0</v>
      </c>
      <c r="N48" s="176">
        <v>0</v>
      </c>
      <c r="O48" s="176">
        <v>0</v>
      </c>
      <c r="P48" s="176">
        <v>2</v>
      </c>
      <c r="Q48" s="176">
        <v>0</v>
      </c>
      <c r="R48" s="176">
        <v>3</v>
      </c>
      <c r="S48" s="176">
        <v>0</v>
      </c>
      <c r="T48" s="176">
        <v>0</v>
      </c>
      <c r="U48" s="176">
        <v>0</v>
      </c>
      <c r="V48" s="179">
        <v>1</v>
      </c>
      <c r="W48" s="179">
        <v>0</v>
      </c>
      <c r="X48" s="179">
        <v>2</v>
      </c>
      <c r="Y48" s="179">
        <v>2</v>
      </c>
      <c r="Z48" s="179">
        <v>0</v>
      </c>
      <c r="AA48" s="179">
        <v>0</v>
      </c>
      <c r="AB48" s="179">
        <v>0</v>
      </c>
      <c r="AC48" s="179">
        <v>0</v>
      </c>
      <c r="AD48" s="179">
        <v>0</v>
      </c>
      <c r="AE48" s="176">
        <v>0</v>
      </c>
      <c r="AF48" s="176">
        <v>0</v>
      </c>
      <c r="AG48" s="176">
        <v>0</v>
      </c>
      <c r="AH48" s="176">
        <v>0</v>
      </c>
      <c r="AI48" s="176">
        <v>3</v>
      </c>
      <c r="AJ48" s="176">
        <v>2</v>
      </c>
      <c r="AK48" s="176">
        <v>3</v>
      </c>
      <c r="AL48" s="176">
        <v>3</v>
      </c>
      <c r="AM48" s="176">
        <v>3</v>
      </c>
      <c r="AN48" s="176">
        <v>3</v>
      </c>
      <c r="AO48" s="176">
        <v>0</v>
      </c>
      <c r="AP48" s="176">
        <v>0</v>
      </c>
      <c r="AQ48" s="176">
        <v>0</v>
      </c>
      <c r="AR48" s="176">
        <v>0</v>
      </c>
      <c r="AS48" s="176">
        <v>0</v>
      </c>
      <c r="AT48" s="176">
        <v>0</v>
      </c>
      <c r="AU48" s="176">
        <v>0</v>
      </c>
    </row>
    <row r="49" spans="1:48" ht="15" x14ac:dyDescent="0.25">
      <c r="A49" s="5">
        <f t="shared" si="3"/>
        <v>31</v>
      </c>
      <c r="B49" s="5">
        <f t="shared" si="1"/>
        <v>505</v>
      </c>
      <c r="C49" s="195">
        <f t="shared" si="2"/>
        <v>8</v>
      </c>
      <c r="D49" s="196" t="s">
        <v>67</v>
      </c>
      <c r="E49" s="122">
        <v>0</v>
      </c>
      <c r="F49" s="122">
        <v>0</v>
      </c>
      <c r="G49" s="122">
        <v>0</v>
      </c>
      <c r="H49" s="122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80">
        <v>1</v>
      </c>
      <c r="W49" s="180">
        <v>0</v>
      </c>
      <c r="X49" s="180">
        <v>0</v>
      </c>
      <c r="Y49" s="180">
        <v>0</v>
      </c>
      <c r="Z49" s="180">
        <v>1</v>
      </c>
      <c r="AA49" s="180">
        <v>1</v>
      </c>
      <c r="AB49" s="180">
        <v>0</v>
      </c>
      <c r="AC49" s="180">
        <v>0</v>
      </c>
      <c r="AD49" s="180">
        <v>0</v>
      </c>
      <c r="AE49" s="181">
        <v>0</v>
      </c>
      <c r="AF49" s="181">
        <v>0</v>
      </c>
      <c r="AG49" s="181">
        <v>0</v>
      </c>
      <c r="AH49" s="181"/>
      <c r="AI49" s="193">
        <v>0</v>
      </c>
      <c r="AJ49" s="193">
        <v>0</v>
      </c>
      <c r="AK49" s="194">
        <v>0</v>
      </c>
      <c r="AL49" s="193">
        <v>0</v>
      </c>
      <c r="AM49" s="194">
        <v>0</v>
      </c>
      <c r="AN49" s="193">
        <v>0</v>
      </c>
      <c r="AO49" s="194">
        <v>3</v>
      </c>
      <c r="AP49" s="193">
        <v>0</v>
      </c>
      <c r="AQ49" s="194">
        <v>0</v>
      </c>
      <c r="AR49" s="193">
        <v>0</v>
      </c>
      <c r="AS49" s="193">
        <v>0</v>
      </c>
      <c r="AT49" s="181">
        <v>0</v>
      </c>
      <c r="AU49" s="181">
        <v>2</v>
      </c>
    </row>
    <row r="50" spans="1:48" ht="15" x14ac:dyDescent="0.25">
      <c r="A50" s="5">
        <f t="shared" si="3"/>
        <v>38</v>
      </c>
      <c r="B50" s="5">
        <f t="shared" si="1"/>
        <v>65</v>
      </c>
      <c r="C50" s="195">
        <f t="shared" si="2"/>
        <v>3</v>
      </c>
      <c r="D50" s="158" t="s">
        <v>133</v>
      </c>
      <c r="E50" s="197">
        <v>0</v>
      </c>
      <c r="F50" s="197">
        <v>0</v>
      </c>
      <c r="G50" s="197">
        <v>0</v>
      </c>
      <c r="H50" s="197">
        <v>0</v>
      </c>
      <c r="I50" s="159">
        <v>0</v>
      </c>
      <c r="J50" s="159">
        <v>0</v>
      </c>
      <c r="K50" s="159">
        <v>0</v>
      </c>
      <c r="L50" s="159">
        <v>0</v>
      </c>
      <c r="M50" s="159">
        <v>0</v>
      </c>
      <c r="N50" s="159">
        <v>0</v>
      </c>
      <c r="O50" s="159">
        <v>0</v>
      </c>
      <c r="P50" s="159">
        <v>0</v>
      </c>
      <c r="Q50" s="159">
        <v>0</v>
      </c>
      <c r="R50" s="159">
        <v>0</v>
      </c>
      <c r="S50" s="159">
        <v>0</v>
      </c>
      <c r="T50" s="159">
        <v>0</v>
      </c>
      <c r="U50" s="159">
        <v>0</v>
      </c>
      <c r="V50" s="181">
        <v>0</v>
      </c>
      <c r="W50" s="181">
        <v>0</v>
      </c>
      <c r="X50" s="181">
        <v>0</v>
      </c>
      <c r="Y50" s="181">
        <v>0</v>
      </c>
      <c r="Z50" s="181">
        <v>0</v>
      </c>
      <c r="AA50" s="181">
        <v>0</v>
      </c>
      <c r="AB50" s="181">
        <v>0</v>
      </c>
      <c r="AC50" s="181">
        <v>0</v>
      </c>
      <c r="AD50" s="181">
        <v>0</v>
      </c>
      <c r="AE50" s="181">
        <v>0</v>
      </c>
      <c r="AF50" s="181">
        <v>0</v>
      </c>
      <c r="AG50" s="181">
        <v>0</v>
      </c>
      <c r="AH50" s="181">
        <v>0</v>
      </c>
      <c r="AI50" s="180">
        <v>0</v>
      </c>
      <c r="AJ50" s="198">
        <v>0</v>
      </c>
      <c r="AK50" s="180">
        <v>0</v>
      </c>
      <c r="AL50" s="198">
        <v>3</v>
      </c>
      <c r="AM50" s="180">
        <v>0</v>
      </c>
      <c r="AN50" s="181">
        <v>0</v>
      </c>
      <c r="AO50" s="181">
        <v>0</v>
      </c>
      <c r="AP50" s="181">
        <v>0</v>
      </c>
      <c r="AQ50" s="181">
        <v>0</v>
      </c>
      <c r="AR50" s="181">
        <v>0</v>
      </c>
      <c r="AS50" s="181">
        <v>0</v>
      </c>
      <c r="AT50" s="181">
        <v>0</v>
      </c>
      <c r="AU50" s="181">
        <v>0</v>
      </c>
    </row>
    <row r="51" spans="1:48" ht="18" x14ac:dyDescent="0.25">
      <c r="A51" s="13"/>
      <c r="B51" s="13"/>
      <c r="C51" s="13"/>
      <c r="D51" s="182"/>
      <c r="E51" s="183">
        <f>COUNTIF(E5:E50,"&gt;0")</f>
        <v>17</v>
      </c>
      <c r="F51" s="183">
        <f t="shared" ref="F51:K51" si="4">COUNTIF(F5:F50,"&gt;0")</f>
        <v>9</v>
      </c>
      <c r="G51" s="183">
        <f t="shared" si="4"/>
        <v>16</v>
      </c>
      <c r="H51" s="183">
        <f t="shared" si="4"/>
        <v>9</v>
      </c>
      <c r="I51" s="183">
        <f t="shared" si="4"/>
        <v>12</v>
      </c>
      <c r="J51" s="183">
        <f t="shared" si="4"/>
        <v>16</v>
      </c>
      <c r="K51" s="183">
        <f t="shared" si="4"/>
        <v>8</v>
      </c>
      <c r="L51" s="183">
        <f t="shared" ref="L51" si="5">COUNTIF(L5:L50,"&gt;0")</f>
        <v>15</v>
      </c>
      <c r="M51" s="183">
        <f t="shared" ref="M51" si="6">COUNTIF(M5:M50,"&gt;0")</f>
        <v>3</v>
      </c>
      <c r="N51" s="183">
        <f t="shared" ref="N51" si="7">COUNTIF(N5:N50,"&gt;0")</f>
        <v>13</v>
      </c>
      <c r="O51" s="183">
        <f t="shared" ref="O51" si="8">COUNTIF(O5:O50,"&gt;0")</f>
        <v>15</v>
      </c>
      <c r="P51" s="183">
        <f t="shared" ref="P51" si="9">COUNTIF(P5:P50,"&gt;0")</f>
        <v>14</v>
      </c>
      <c r="Q51" s="183">
        <f t="shared" ref="Q51" si="10">COUNTIF(Q5:Q50,"&gt;0")</f>
        <v>0</v>
      </c>
      <c r="R51" s="183">
        <f t="shared" ref="R51" si="11">COUNTIF(R5:R50,"&gt;0")</f>
        <v>18</v>
      </c>
      <c r="S51" s="183">
        <f t="shared" ref="S51" si="12">COUNTIF(S5:S50,"&gt;0")</f>
        <v>22</v>
      </c>
      <c r="T51" s="183">
        <f t="shared" ref="T51" si="13">COUNTIF(T5:T50,"&gt;0")</f>
        <v>13</v>
      </c>
      <c r="U51" s="183">
        <f t="shared" ref="U51" si="14">COUNTIF(U5:U50,"&gt;0")</f>
        <v>11</v>
      </c>
      <c r="V51" s="183">
        <f t="shared" ref="V51" si="15">COUNTIF(V5:V50,"&gt;0")</f>
        <v>18</v>
      </c>
      <c r="W51" s="183">
        <f t="shared" ref="W51" si="16">COUNTIF(W5:W50,"&gt;0")</f>
        <v>12</v>
      </c>
      <c r="X51" s="183">
        <f t="shared" ref="X51" si="17">COUNTIF(X5:X50,"&gt;0")</f>
        <v>15</v>
      </c>
      <c r="Y51" s="183">
        <f t="shared" ref="Y51" si="18">COUNTIF(Y5:Y50,"&gt;0")</f>
        <v>14</v>
      </c>
      <c r="Z51" s="183">
        <f t="shared" ref="Z51" si="19">COUNTIF(Z5:Z50,"&gt;0")</f>
        <v>10</v>
      </c>
      <c r="AA51" s="183">
        <f t="shared" ref="AA51" si="20">COUNTIF(AA5:AA50,"&gt;0")</f>
        <v>6</v>
      </c>
      <c r="AB51" s="183">
        <f t="shared" ref="AB51" si="21">COUNTIF(AB5:AB50,"&gt;0")</f>
        <v>12</v>
      </c>
      <c r="AC51" s="183">
        <f t="shared" ref="AC51" si="22">COUNTIF(AC5:AC50,"&gt;0")</f>
        <v>10</v>
      </c>
      <c r="AD51" s="183">
        <f t="shared" ref="AD51" si="23">COUNTIF(AD5:AD50,"&gt;0")</f>
        <v>10</v>
      </c>
      <c r="AE51" s="183">
        <f t="shared" ref="AE51" si="24">COUNTIF(AE5:AE50,"&gt;0")</f>
        <v>7</v>
      </c>
      <c r="AF51" s="183">
        <f t="shared" ref="AF51" si="25">COUNTIF(AF5:AF50,"&gt;0")</f>
        <v>4</v>
      </c>
      <c r="AG51" s="183">
        <f t="shared" ref="AG51" si="26">COUNTIF(AG5:AG50,"&gt;0")</f>
        <v>6</v>
      </c>
      <c r="AH51" s="183">
        <f t="shared" ref="AH51" si="27">COUNTIF(AH5:AH50,"&gt;0")</f>
        <v>11</v>
      </c>
      <c r="AI51" s="183">
        <f t="shared" ref="AI51" si="28">COUNTIF(AI5:AI50,"&gt;0")</f>
        <v>17</v>
      </c>
      <c r="AJ51" s="183">
        <f t="shared" ref="AJ51" si="29">COUNTIF(AJ5:AJ50,"&gt;0")</f>
        <v>18</v>
      </c>
      <c r="AK51" s="183">
        <f t="shared" ref="AK51" si="30">COUNTIF(AK5:AK50,"&gt;0")</f>
        <v>15</v>
      </c>
      <c r="AL51" s="183">
        <f t="shared" ref="AL51" si="31">COUNTIF(AL5:AL50,"&gt;0")</f>
        <v>18</v>
      </c>
      <c r="AM51" s="183">
        <f t="shared" ref="AM51" si="32">COUNTIF(AM5:AM50,"&gt;0")</f>
        <v>18</v>
      </c>
      <c r="AN51" s="183">
        <f t="shared" ref="AN51" si="33">COUNTIF(AN5:AN50,"&gt;0")</f>
        <v>15</v>
      </c>
      <c r="AO51" s="183">
        <f t="shared" ref="AO51" si="34">COUNTIF(AO5:AO50,"&gt;0")</f>
        <v>12</v>
      </c>
      <c r="AP51" s="183">
        <f t="shared" ref="AP51" si="35">COUNTIF(AP5:AP50,"&gt;0")</f>
        <v>15</v>
      </c>
      <c r="AQ51" s="183">
        <f t="shared" ref="AQ51" si="36">COUNTIF(AQ5:AQ50,"&gt;0")</f>
        <v>9</v>
      </c>
      <c r="AR51" s="183">
        <f t="shared" ref="AR51" si="37">COUNTIF(AR5:AR50,"&gt;0")</f>
        <v>13</v>
      </c>
      <c r="AS51" s="183">
        <f t="shared" ref="AS51" si="38">COUNTIF(AS5:AS50,"&gt;0")</f>
        <v>16</v>
      </c>
      <c r="AT51" s="183">
        <f t="shared" ref="AT51" si="39">COUNTIF(AT5:AT50,"&gt;0")</f>
        <v>2</v>
      </c>
      <c r="AU51" s="183">
        <f t="shared" ref="AU51" si="40">COUNTIF(AU5:AU50,"&gt;0")</f>
        <v>19</v>
      </c>
      <c r="AV51" s="133">
        <f>SUM(E51:AU51)</f>
        <v>533</v>
      </c>
    </row>
  </sheetData>
  <mergeCells count="11">
    <mergeCell ref="AA2:AD2"/>
    <mergeCell ref="AE2:AH2"/>
    <mergeCell ref="AI2:AM2"/>
    <mergeCell ref="AN2:AQ2"/>
    <mergeCell ref="AR2:AU2"/>
    <mergeCell ref="V2:Z2"/>
    <mergeCell ref="A1:F1"/>
    <mergeCell ref="E2:H2"/>
    <mergeCell ref="I2:M2"/>
    <mergeCell ref="N2:Q2"/>
    <mergeCell ref="R2:U2"/>
  </mergeCells>
  <pageMargins left="0.7" right="0.7" top="0.75" bottom="0.75" header="0.3" footer="0.3"/>
  <ignoredErrors>
    <ignoredError sqref="AL51 M51:AK51 E51:L51 AU5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4" workbookViewId="0">
      <selection activeCell="E6" sqref="E6:F11"/>
    </sheetView>
  </sheetViews>
  <sheetFormatPr defaultColWidth="11.5703125" defaultRowHeight="12.75" x14ac:dyDescent="0.2"/>
  <cols>
    <col min="1" max="1" width="18.140625" customWidth="1"/>
    <col min="3" max="3" width="8.7109375" customWidth="1"/>
    <col min="5" max="5" width="19.28515625" customWidth="1"/>
    <col min="6" max="6" width="8.42578125" customWidth="1"/>
  </cols>
  <sheetData>
    <row r="1" spans="1:6" ht="18" x14ac:dyDescent="0.25">
      <c r="A1" s="8" t="s">
        <v>100</v>
      </c>
    </row>
    <row r="2" spans="1:6" ht="18" x14ac:dyDescent="0.25">
      <c r="A2" s="8"/>
    </row>
    <row r="3" spans="1:6" ht="15.75" x14ac:dyDescent="0.25">
      <c r="A3" s="20" t="s">
        <v>63</v>
      </c>
      <c r="E3" s="20" t="s">
        <v>57</v>
      </c>
    </row>
    <row r="5" spans="1:6" x14ac:dyDescent="0.2">
      <c r="A5" s="128" t="s">
        <v>13</v>
      </c>
      <c r="B5" s="128" t="s">
        <v>64</v>
      </c>
      <c r="C5" s="128" t="s">
        <v>12</v>
      </c>
      <c r="E5" s="128" t="s">
        <v>13</v>
      </c>
      <c r="F5" s="128" t="s">
        <v>12</v>
      </c>
    </row>
    <row r="6" spans="1:6" x14ac:dyDescent="0.2">
      <c r="A6" s="54" t="s">
        <v>69</v>
      </c>
      <c r="B6" s="129">
        <v>41308</v>
      </c>
      <c r="C6" s="54">
        <v>3</v>
      </c>
      <c r="E6" s="94" t="s">
        <v>69</v>
      </c>
      <c r="F6" s="94">
        <v>18</v>
      </c>
    </row>
    <row r="7" spans="1:6" x14ac:dyDescent="0.2">
      <c r="A7" s="54" t="s">
        <v>120</v>
      </c>
      <c r="B7" s="129">
        <v>41308</v>
      </c>
      <c r="C7" s="54">
        <v>3</v>
      </c>
      <c r="E7" s="54" t="s">
        <v>120</v>
      </c>
      <c r="F7" s="54">
        <v>15</v>
      </c>
    </row>
    <row r="8" spans="1:6" x14ac:dyDescent="0.2">
      <c r="A8" s="54" t="s">
        <v>69</v>
      </c>
      <c r="B8" s="129">
        <v>41315</v>
      </c>
      <c r="C8" s="54">
        <v>3</v>
      </c>
      <c r="E8" s="130" t="s">
        <v>123</v>
      </c>
      <c r="F8" s="54">
        <v>6</v>
      </c>
    </row>
    <row r="9" spans="1:6" x14ac:dyDescent="0.2">
      <c r="A9" s="54" t="s">
        <v>69</v>
      </c>
      <c r="B9" s="129">
        <v>41336</v>
      </c>
      <c r="C9" s="54">
        <v>3</v>
      </c>
      <c r="E9" s="54" t="s">
        <v>17</v>
      </c>
      <c r="F9" s="131">
        <v>5</v>
      </c>
    </row>
    <row r="10" spans="1:6" x14ac:dyDescent="0.2">
      <c r="A10" s="54" t="s">
        <v>17</v>
      </c>
      <c r="B10" s="129">
        <v>41336</v>
      </c>
      <c r="C10" s="54">
        <v>3</v>
      </c>
      <c r="E10" s="54" t="s">
        <v>134</v>
      </c>
      <c r="F10" s="131">
        <v>2</v>
      </c>
    </row>
    <row r="11" spans="1:6" x14ac:dyDescent="0.2">
      <c r="A11" s="54" t="s">
        <v>120</v>
      </c>
      <c r="B11" s="129">
        <v>41336</v>
      </c>
      <c r="C11" s="54">
        <v>3</v>
      </c>
      <c r="E11" s="130" t="s">
        <v>142</v>
      </c>
      <c r="F11" s="131">
        <v>2</v>
      </c>
    </row>
    <row r="12" spans="1:6" x14ac:dyDescent="0.2">
      <c r="A12" s="54" t="s">
        <v>123</v>
      </c>
      <c r="B12" s="129">
        <v>41364</v>
      </c>
      <c r="C12" s="54">
        <v>3</v>
      </c>
      <c r="E12" s="137"/>
      <c r="F12" s="137"/>
    </row>
    <row r="13" spans="1:6" x14ac:dyDescent="0.2">
      <c r="A13" s="54" t="s">
        <v>123</v>
      </c>
      <c r="B13" s="129">
        <v>41378</v>
      </c>
      <c r="C13" s="54">
        <v>3</v>
      </c>
      <c r="E13" s="27"/>
      <c r="F13" s="27"/>
    </row>
    <row r="14" spans="1:6" x14ac:dyDescent="0.2">
      <c r="A14" s="54" t="s">
        <v>120</v>
      </c>
      <c r="B14" s="129">
        <v>41420</v>
      </c>
      <c r="C14" s="54">
        <v>2</v>
      </c>
      <c r="E14" s="27"/>
      <c r="F14" s="27"/>
    </row>
    <row r="15" spans="1:6" x14ac:dyDescent="0.2">
      <c r="A15" s="54" t="s">
        <v>69</v>
      </c>
      <c r="B15" s="129">
        <v>41441</v>
      </c>
      <c r="C15" s="54">
        <v>3</v>
      </c>
      <c r="E15" s="27"/>
      <c r="F15" s="27"/>
    </row>
    <row r="16" spans="1:6" x14ac:dyDescent="0.2">
      <c r="A16" s="54" t="s">
        <v>69</v>
      </c>
      <c r="B16" s="129">
        <v>41448</v>
      </c>
      <c r="C16" s="54">
        <v>2</v>
      </c>
      <c r="E16" s="27"/>
      <c r="F16" s="27"/>
    </row>
    <row r="17" spans="1:6" x14ac:dyDescent="0.2">
      <c r="A17" s="54" t="s">
        <v>69</v>
      </c>
      <c r="B17" s="129">
        <v>41455</v>
      </c>
      <c r="C17" s="54">
        <v>2</v>
      </c>
      <c r="E17" s="27"/>
      <c r="F17" s="27"/>
    </row>
    <row r="18" spans="1:6" x14ac:dyDescent="0.2">
      <c r="A18" s="54" t="s">
        <v>120</v>
      </c>
      <c r="B18" s="129">
        <v>41539</v>
      </c>
      <c r="C18" s="54">
        <v>3</v>
      </c>
    </row>
    <row r="19" spans="1:6" x14ac:dyDescent="0.2">
      <c r="A19" s="130" t="s">
        <v>69</v>
      </c>
      <c r="B19" s="129">
        <v>41546</v>
      </c>
      <c r="C19" s="131">
        <v>2</v>
      </c>
    </row>
    <row r="20" spans="1:6" x14ac:dyDescent="0.2">
      <c r="A20" s="130" t="s">
        <v>17</v>
      </c>
      <c r="B20" s="129">
        <v>41546</v>
      </c>
      <c r="C20" s="131">
        <v>2</v>
      </c>
    </row>
    <row r="21" spans="1:6" x14ac:dyDescent="0.2">
      <c r="A21" s="54" t="s">
        <v>120</v>
      </c>
      <c r="B21" s="129">
        <v>41546</v>
      </c>
      <c r="C21" s="54">
        <v>2</v>
      </c>
    </row>
    <row r="22" spans="1:6" x14ac:dyDescent="0.2">
      <c r="A22" s="130" t="s">
        <v>134</v>
      </c>
      <c r="B22" s="129">
        <v>41546</v>
      </c>
      <c r="C22" s="131">
        <v>2</v>
      </c>
    </row>
    <row r="23" spans="1:6" x14ac:dyDescent="0.2">
      <c r="A23" s="130" t="s">
        <v>120</v>
      </c>
      <c r="B23" s="132">
        <v>41602</v>
      </c>
      <c r="C23" s="131">
        <v>2</v>
      </c>
    </row>
    <row r="24" spans="1:6" x14ac:dyDescent="0.2">
      <c r="A24" s="130" t="s">
        <v>142</v>
      </c>
      <c r="B24" s="132">
        <v>41602</v>
      </c>
      <c r="C24" s="131">
        <v>2</v>
      </c>
    </row>
    <row r="25" spans="1:6" x14ac:dyDescent="0.2">
      <c r="A25" s="12"/>
      <c r="B25" s="201"/>
      <c r="C25" s="12"/>
    </row>
    <row r="26" spans="1:6" x14ac:dyDescent="0.2">
      <c r="A26" s="12"/>
      <c r="B26" s="201"/>
      <c r="C26" s="12"/>
    </row>
    <row r="27" spans="1:6" x14ac:dyDescent="0.2">
      <c r="A27" s="12"/>
      <c r="B27" s="202"/>
      <c r="C27" s="12"/>
    </row>
    <row r="28" spans="1:6" x14ac:dyDescent="0.2">
      <c r="A28" s="12"/>
      <c r="B28" s="202"/>
      <c r="C28" s="12"/>
    </row>
    <row r="29" spans="1:6" x14ac:dyDescent="0.2">
      <c r="A29" s="12"/>
      <c r="B29" s="202"/>
      <c r="C29" s="12"/>
    </row>
    <row r="30" spans="1:6" x14ac:dyDescent="0.2">
      <c r="A30" s="12"/>
      <c r="B30" s="202"/>
      <c r="C30" s="12"/>
    </row>
    <row r="31" spans="1:6" x14ac:dyDescent="0.2">
      <c r="A31" s="12"/>
      <c r="B31" s="202"/>
      <c r="C31" s="12"/>
    </row>
    <row r="32" spans="1:6" x14ac:dyDescent="0.2">
      <c r="A32" s="12"/>
      <c r="B32" s="202"/>
      <c r="C32" s="12"/>
    </row>
    <row r="33" spans="1:3" x14ac:dyDescent="0.2">
      <c r="A33" s="27"/>
      <c r="B33" s="27"/>
      <c r="C33" s="27"/>
    </row>
    <row r="34" spans="1:3" x14ac:dyDescent="0.2">
      <c r="A34" s="27"/>
      <c r="B34" s="27"/>
      <c r="C34" s="27"/>
    </row>
    <row r="35" spans="1:3" x14ac:dyDescent="0.2">
      <c r="A35" s="27"/>
      <c r="B35" s="27"/>
      <c r="C35" s="27"/>
    </row>
    <row r="36" spans="1:3" x14ac:dyDescent="0.2">
      <c r="A36" s="27"/>
      <c r="B36" s="27"/>
      <c r="C36" s="27"/>
    </row>
    <row r="37" spans="1:3" x14ac:dyDescent="0.2">
      <c r="A37" s="27"/>
      <c r="B37" s="27"/>
      <c r="C37" s="27"/>
    </row>
    <row r="38" spans="1:3" x14ac:dyDescent="0.2">
      <c r="A38" s="27"/>
      <c r="B38" s="27"/>
      <c r="C38" s="27"/>
    </row>
    <row r="39" spans="1:3" x14ac:dyDescent="0.2">
      <c r="A39" s="27"/>
      <c r="B39" s="27"/>
      <c r="C39" s="27"/>
    </row>
    <row r="40" spans="1:3" x14ac:dyDescent="0.2">
      <c r="A40" s="27"/>
      <c r="B40" s="27"/>
      <c r="C40" s="27"/>
    </row>
  </sheetData>
  <sheetProtection selectLockedCells="1" selectUnlockedCells="1"/>
  <dataValidations count="1">
    <dataValidation type="list" allowBlank="1" showInputMessage="1" showErrorMessage="1" sqref="I20">
      <formula1>"SI, NO, NO S/C"</formula1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opLeftCell="A7" workbookViewId="0">
      <selection activeCell="G16" sqref="G16"/>
    </sheetView>
  </sheetViews>
  <sheetFormatPr defaultColWidth="11.5703125" defaultRowHeight="12.75" x14ac:dyDescent="0.2"/>
  <cols>
    <col min="1" max="1" width="15.7109375" style="7" customWidth="1"/>
    <col min="2" max="2" width="21.140625" customWidth="1"/>
  </cols>
  <sheetData>
    <row r="1" spans="1:2" ht="18" x14ac:dyDescent="0.25">
      <c r="A1" s="133" t="s">
        <v>65</v>
      </c>
    </row>
    <row r="2" spans="1:2" x14ac:dyDescent="0.2">
      <c r="A2" s="7">
        <v>7</v>
      </c>
      <c r="B2" t="s">
        <v>35</v>
      </c>
    </row>
    <row r="3" spans="1:2" x14ac:dyDescent="0.2">
      <c r="A3" s="7">
        <v>12</v>
      </c>
      <c r="B3" t="s">
        <v>53</v>
      </c>
    </row>
    <row r="4" spans="1:2" x14ac:dyDescent="0.2">
      <c r="A4" s="7">
        <v>15</v>
      </c>
      <c r="B4" t="s">
        <v>66</v>
      </c>
    </row>
    <row r="5" spans="1:2" x14ac:dyDescent="0.2">
      <c r="A5" s="7">
        <v>16</v>
      </c>
      <c r="B5" t="s">
        <v>31</v>
      </c>
    </row>
    <row r="6" spans="1:2" x14ac:dyDescent="0.2">
      <c r="A6" s="7">
        <v>19</v>
      </c>
      <c r="B6" t="s">
        <v>18</v>
      </c>
    </row>
    <row r="7" spans="1:2" x14ac:dyDescent="0.2">
      <c r="A7" s="7">
        <v>22</v>
      </c>
      <c r="B7" t="s">
        <v>27</v>
      </c>
    </row>
    <row r="8" spans="1:2" x14ac:dyDescent="0.2">
      <c r="A8" s="7">
        <v>23</v>
      </c>
      <c r="B8" t="s">
        <v>17</v>
      </c>
    </row>
    <row r="9" spans="1:2" x14ac:dyDescent="0.2">
      <c r="A9" s="7">
        <v>24</v>
      </c>
      <c r="B9" t="s">
        <v>61</v>
      </c>
    </row>
    <row r="10" spans="1:2" x14ac:dyDescent="0.2">
      <c r="A10" s="7">
        <v>25</v>
      </c>
      <c r="B10" t="s">
        <v>46</v>
      </c>
    </row>
    <row r="11" spans="1:2" x14ac:dyDescent="0.2">
      <c r="A11" s="7">
        <v>26</v>
      </c>
      <c r="B11" t="s">
        <v>16</v>
      </c>
    </row>
    <row r="12" spans="1:2" x14ac:dyDescent="0.2">
      <c r="A12" s="7">
        <v>28</v>
      </c>
      <c r="B12" t="s">
        <v>38</v>
      </c>
    </row>
    <row r="13" spans="1:2" x14ac:dyDescent="0.2">
      <c r="A13" s="7">
        <v>29</v>
      </c>
      <c r="B13" t="s">
        <v>25</v>
      </c>
    </row>
    <row r="14" spans="1:2" x14ac:dyDescent="0.2">
      <c r="A14" s="7">
        <v>32</v>
      </c>
      <c r="B14" t="s">
        <v>15</v>
      </c>
    </row>
    <row r="15" spans="1:2" x14ac:dyDescent="0.2">
      <c r="A15" s="7">
        <v>33</v>
      </c>
      <c r="B15" t="s">
        <v>26</v>
      </c>
    </row>
    <row r="16" spans="1:2" x14ac:dyDescent="0.2">
      <c r="A16" s="7">
        <v>34</v>
      </c>
      <c r="B16" t="s">
        <v>32</v>
      </c>
    </row>
    <row r="17" spans="1:2" x14ac:dyDescent="0.2">
      <c r="A17" s="7">
        <v>35</v>
      </c>
      <c r="B17" t="s">
        <v>22</v>
      </c>
    </row>
    <row r="18" spans="1:2" x14ac:dyDescent="0.2">
      <c r="A18" s="7">
        <v>36</v>
      </c>
      <c r="B18" t="s">
        <v>40</v>
      </c>
    </row>
    <row r="19" spans="1:2" x14ac:dyDescent="0.2">
      <c r="A19" s="7">
        <v>37</v>
      </c>
      <c r="B19" t="s">
        <v>36</v>
      </c>
    </row>
    <row r="20" spans="1:2" x14ac:dyDescent="0.2">
      <c r="A20" s="7">
        <v>38</v>
      </c>
      <c r="B20" t="s">
        <v>21</v>
      </c>
    </row>
    <row r="21" spans="1:2" x14ac:dyDescent="0.2">
      <c r="A21" s="7">
        <v>39</v>
      </c>
      <c r="B21" t="s">
        <v>30</v>
      </c>
    </row>
    <row r="22" spans="1:2" x14ac:dyDescent="0.2">
      <c r="A22" s="7">
        <v>40</v>
      </c>
      <c r="B22" t="s">
        <v>29</v>
      </c>
    </row>
    <row r="23" spans="1:2" x14ac:dyDescent="0.2">
      <c r="A23" s="7">
        <v>41</v>
      </c>
      <c r="B23" t="s">
        <v>33</v>
      </c>
    </row>
    <row r="24" spans="1:2" x14ac:dyDescent="0.2">
      <c r="A24" s="7">
        <v>44</v>
      </c>
      <c r="B24" t="s">
        <v>20</v>
      </c>
    </row>
    <row r="25" spans="1:2" x14ac:dyDescent="0.2">
      <c r="A25" s="7">
        <v>46</v>
      </c>
      <c r="B25" t="s">
        <v>19</v>
      </c>
    </row>
    <row r="26" spans="1:2" x14ac:dyDescent="0.2">
      <c r="A26" s="7">
        <v>47</v>
      </c>
      <c r="B26" t="s">
        <v>24</v>
      </c>
    </row>
    <row r="27" spans="1:2" x14ac:dyDescent="0.2">
      <c r="A27" s="7">
        <v>48</v>
      </c>
      <c r="B27" t="s">
        <v>45</v>
      </c>
    </row>
    <row r="28" spans="1:2" x14ac:dyDescent="0.2">
      <c r="A28" s="7">
        <v>49</v>
      </c>
      <c r="B28" t="s">
        <v>43</v>
      </c>
    </row>
    <row r="29" spans="1:2" x14ac:dyDescent="0.2">
      <c r="A29" s="7">
        <v>50</v>
      </c>
      <c r="B29" t="s">
        <v>28</v>
      </c>
    </row>
    <row r="30" spans="1:2" x14ac:dyDescent="0.2">
      <c r="A30" s="7">
        <v>51</v>
      </c>
      <c r="B30" t="s">
        <v>62</v>
      </c>
    </row>
    <row r="31" spans="1:2" x14ac:dyDescent="0.2">
      <c r="A31" s="7">
        <v>53</v>
      </c>
      <c r="B31" t="s">
        <v>41</v>
      </c>
    </row>
    <row r="32" spans="1:2" x14ac:dyDescent="0.2">
      <c r="A32" s="7">
        <v>54</v>
      </c>
      <c r="B32" t="s">
        <v>14</v>
      </c>
    </row>
    <row r="33" spans="1:2" x14ac:dyDescent="0.2">
      <c r="A33" s="7">
        <v>55</v>
      </c>
      <c r="B33" t="s">
        <v>37</v>
      </c>
    </row>
    <row r="34" spans="1:2" x14ac:dyDescent="0.2">
      <c r="A34" s="7">
        <v>56</v>
      </c>
      <c r="B34" t="s">
        <v>49</v>
      </c>
    </row>
    <row r="35" spans="1:2" x14ac:dyDescent="0.2">
      <c r="A35" s="7">
        <v>57</v>
      </c>
      <c r="B35" t="s">
        <v>44</v>
      </c>
    </row>
    <row r="36" spans="1:2" x14ac:dyDescent="0.2">
      <c r="A36" s="7">
        <v>58</v>
      </c>
      <c r="B36" t="s">
        <v>47</v>
      </c>
    </row>
    <row r="37" spans="1:2" x14ac:dyDescent="0.2">
      <c r="A37" s="7">
        <v>59</v>
      </c>
      <c r="B37" t="s">
        <v>39</v>
      </c>
    </row>
    <row r="38" spans="1:2" x14ac:dyDescent="0.2">
      <c r="A38" s="7">
        <v>60</v>
      </c>
      <c r="B38" t="s">
        <v>67</v>
      </c>
    </row>
    <row r="39" spans="1:2" x14ac:dyDescent="0.2">
      <c r="A39" s="7">
        <v>61</v>
      </c>
      <c r="B39" t="s">
        <v>23</v>
      </c>
    </row>
    <row r="40" spans="1:2" x14ac:dyDescent="0.2">
      <c r="A40" s="7">
        <v>63</v>
      </c>
      <c r="B40" t="s">
        <v>50</v>
      </c>
    </row>
    <row r="41" spans="1:2" x14ac:dyDescent="0.2">
      <c r="A41" s="7">
        <v>65</v>
      </c>
      <c r="B41" t="s">
        <v>111</v>
      </c>
    </row>
    <row r="42" spans="1:2" x14ac:dyDescent="0.2">
      <c r="A42" s="7">
        <v>66</v>
      </c>
      <c r="B42" t="s">
        <v>112</v>
      </c>
    </row>
    <row r="43" spans="1:2" x14ac:dyDescent="0.2">
      <c r="A43" s="7">
        <v>67</v>
      </c>
      <c r="B43" t="s">
        <v>113</v>
      </c>
    </row>
    <row r="44" spans="1:2" x14ac:dyDescent="0.2">
      <c r="A44" s="7">
        <v>68</v>
      </c>
      <c r="B44" t="s">
        <v>90</v>
      </c>
    </row>
    <row r="45" spans="1:2" x14ac:dyDescent="0.2">
      <c r="A45" s="7">
        <v>69</v>
      </c>
      <c r="B45" t="s">
        <v>114</v>
      </c>
    </row>
    <row r="46" spans="1:2" x14ac:dyDescent="0.2">
      <c r="A46" s="7">
        <v>70</v>
      </c>
      <c r="B46" t="s">
        <v>52</v>
      </c>
    </row>
    <row r="47" spans="1:2" x14ac:dyDescent="0.2">
      <c r="A47" s="7">
        <v>71</v>
      </c>
      <c r="B47" t="s">
        <v>115</v>
      </c>
    </row>
    <row r="48" spans="1:2" x14ac:dyDescent="0.2">
      <c r="A48" s="7">
        <v>74</v>
      </c>
      <c r="B48" t="s">
        <v>71</v>
      </c>
    </row>
    <row r="49" spans="1:2" x14ac:dyDescent="0.2">
      <c r="A49" s="7">
        <v>75</v>
      </c>
      <c r="B49" t="s">
        <v>116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Roman,Normal"&amp;12Pàgina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workbookViewId="0">
      <selection activeCell="I19" sqref="I19"/>
    </sheetView>
  </sheetViews>
  <sheetFormatPr defaultColWidth="10.7109375" defaultRowHeight="12.75" x14ac:dyDescent="0.2"/>
  <cols>
    <col min="1" max="1" width="7.28515625" customWidth="1"/>
    <col min="2" max="2" width="21.42578125" customWidth="1"/>
    <col min="5" max="5" width="7.7109375" customWidth="1"/>
    <col min="8" max="8" width="20.28515625" customWidth="1"/>
    <col min="9" max="9" width="23.140625" customWidth="1"/>
  </cols>
  <sheetData>
    <row r="2" spans="1:11" x14ac:dyDescent="0.2">
      <c r="A2" s="272" t="s">
        <v>101</v>
      </c>
      <c r="B2" s="272"/>
    </row>
    <row r="3" spans="1:11" x14ac:dyDescent="0.2">
      <c r="A3" s="91" t="s">
        <v>73</v>
      </c>
      <c r="B3" s="91" t="s">
        <v>13</v>
      </c>
      <c r="C3" s="91" t="s">
        <v>12</v>
      </c>
      <c r="D3" s="91" t="s">
        <v>68</v>
      </c>
    </row>
    <row r="4" spans="1:11" x14ac:dyDescent="0.2">
      <c r="A4" s="56"/>
      <c r="B4" s="56"/>
      <c r="C4" s="56"/>
      <c r="D4" s="56"/>
      <c r="E4" s="21"/>
      <c r="F4" s="21"/>
      <c r="G4" s="22"/>
      <c r="H4" s="21"/>
    </row>
    <row r="5" spans="1:11" x14ac:dyDescent="0.2">
      <c r="A5" s="19">
        <f>+A4+1</f>
        <v>1</v>
      </c>
      <c r="B5" s="54" t="s">
        <v>87</v>
      </c>
      <c r="C5" s="54">
        <v>12</v>
      </c>
      <c r="D5" s="54">
        <v>255</v>
      </c>
      <c r="G5" s="7"/>
      <c r="H5" s="139"/>
      <c r="I5" s="27"/>
      <c r="J5" s="27"/>
      <c r="K5" s="27"/>
    </row>
    <row r="6" spans="1:11" x14ac:dyDescent="0.2">
      <c r="A6" s="19">
        <f>+A5+1</f>
        <v>2</v>
      </c>
      <c r="B6" s="54" t="s">
        <v>117</v>
      </c>
      <c r="C6" s="54">
        <v>12</v>
      </c>
      <c r="D6" s="54">
        <v>255</v>
      </c>
      <c r="E6" s="21"/>
      <c r="F6" s="21"/>
      <c r="G6" s="22"/>
      <c r="H6" s="139"/>
      <c r="I6" s="27"/>
      <c r="J6" s="27"/>
      <c r="K6" s="27"/>
    </row>
    <row r="7" spans="1:11" x14ac:dyDescent="0.2">
      <c r="A7" s="19">
        <f>+A6+1</f>
        <v>3</v>
      </c>
      <c r="B7" s="54" t="s">
        <v>81</v>
      </c>
      <c r="C7" s="54">
        <v>12</v>
      </c>
      <c r="D7" s="54">
        <v>255</v>
      </c>
      <c r="E7" s="21"/>
      <c r="F7" s="21"/>
      <c r="G7" s="22"/>
      <c r="H7" s="27"/>
      <c r="I7" s="27"/>
      <c r="J7" s="27"/>
      <c r="K7" s="27"/>
    </row>
    <row r="8" spans="1:11" x14ac:dyDescent="0.2">
      <c r="A8" s="19">
        <f>+A7+1</f>
        <v>4</v>
      </c>
      <c r="B8" s="54" t="s">
        <v>23</v>
      </c>
      <c r="C8" s="54">
        <v>12</v>
      </c>
      <c r="D8" s="54">
        <v>255</v>
      </c>
      <c r="E8" s="21"/>
      <c r="F8" s="21"/>
      <c r="G8" s="22"/>
      <c r="H8" s="139"/>
      <c r="I8" s="27"/>
      <c r="J8" s="27"/>
      <c r="K8" s="27"/>
    </row>
    <row r="9" spans="1:11" x14ac:dyDescent="0.2">
      <c r="A9" s="19">
        <f t="shared" ref="A9:A27" si="0">+A8+1</f>
        <v>5</v>
      </c>
      <c r="B9" s="54" t="s">
        <v>71</v>
      </c>
      <c r="C9" s="54">
        <v>12</v>
      </c>
      <c r="D9" s="54">
        <v>255</v>
      </c>
      <c r="G9" s="7"/>
      <c r="H9" s="27"/>
      <c r="I9" s="27"/>
      <c r="J9" s="27"/>
      <c r="K9" s="27"/>
    </row>
    <row r="10" spans="1:11" x14ac:dyDescent="0.2">
      <c r="A10" s="19">
        <f t="shared" si="0"/>
        <v>6</v>
      </c>
      <c r="B10" s="54" t="s">
        <v>17</v>
      </c>
      <c r="C10" s="54">
        <v>10</v>
      </c>
      <c r="D10" s="54">
        <v>255</v>
      </c>
      <c r="G10" s="7"/>
      <c r="H10" s="27"/>
      <c r="I10" s="27"/>
      <c r="J10" s="27"/>
      <c r="K10" s="27"/>
    </row>
    <row r="11" spans="1:11" x14ac:dyDescent="0.2">
      <c r="A11" s="19">
        <f t="shared" si="0"/>
        <v>7</v>
      </c>
      <c r="B11" s="138" t="s">
        <v>84</v>
      </c>
      <c r="C11" s="54">
        <v>9</v>
      </c>
      <c r="D11" s="54">
        <v>195</v>
      </c>
      <c r="E11" s="21"/>
      <c r="F11" s="21"/>
      <c r="G11" s="22"/>
      <c r="H11" s="27"/>
      <c r="I11" s="27"/>
      <c r="J11" s="27"/>
      <c r="K11" s="27"/>
    </row>
    <row r="12" spans="1:11" x14ac:dyDescent="0.2">
      <c r="A12" s="19">
        <f t="shared" si="0"/>
        <v>8</v>
      </c>
      <c r="B12" s="138" t="s">
        <v>86</v>
      </c>
      <c r="C12" s="54">
        <v>9</v>
      </c>
      <c r="D12" s="54">
        <v>185</v>
      </c>
      <c r="G12" s="7"/>
      <c r="H12" s="27"/>
      <c r="I12" s="27"/>
      <c r="J12" s="27"/>
      <c r="K12" s="27"/>
    </row>
    <row r="13" spans="1:11" x14ac:dyDescent="0.2">
      <c r="A13" s="19">
        <f t="shared" si="0"/>
        <v>9</v>
      </c>
      <c r="B13" s="54" t="s">
        <v>82</v>
      </c>
      <c r="C13" s="54">
        <v>6</v>
      </c>
      <c r="D13" s="54">
        <v>130</v>
      </c>
      <c r="G13" s="7"/>
      <c r="H13" s="27"/>
      <c r="I13" s="27"/>
      <c r="J13" s="27"/>
      <c r="K13" s="27"/>
    </row>
    <row r="14" spans="1:11" x14ac:dyDescent="0.2">
      <c r="A14" s="19">
        <f t="shared" si="0"/>
        <v>10</v>
      </c>
      <c r="B14" s="138" t="s">
        <v>83</v>
      </c>
      <c r="C14" s="54">
        <v>6</v>
      </c>
      <c r="D14" s="54">
        <v>120</v>
      </c>
      <c r="G14" s="7"/>
      <c r="H14" s="139"/>
      <c r="I14" s="27"/>
      <c r="J14" s="27"/>
      <c r="K14" s="27"/>
    </row>
    <row r="15" spans="1:11" x14ac:dyDescent="0.2">
      <c r="A15" s="19">
        <f t="shared" si="0"/>
        <v>11</v>
      </c>
      <c r="B15" s="54" t="s">
        <v>118</v>
      </c>
      <c r="C15" s="54">
        <v>6</v>
      </c>
      <c r="D15" s="54">
        <v>120</v>
      </c>
      <c r="E15" s="21"/>
      <c r="F15" s="21"/>
      <c r="G15" s="22"/>
      <c r="H15" s="27"/>
      <c r="I15" s="27"/>
      <c r="J15" s="27"/>
      <c r="K15" s="27"/>
    </row>
    <row r="16" spans="1:11" x14ac:dyDescent="0.2">
      <c r="A16" s="19">
        <f t="shared" si="0"/>
        <v>12</v>
      </c>
      <c r="B16" s="54" t="s">
        <v>70</v>
      </c>
      <c r="C16" s="54">
        <v>6</v>
      </c>
      <c r="D16" s="54">
        <v>60</v>
      </c>
      <c r="E16" s="21"/>
      <c r="F16" s="21"/>
      <c r="G16" s="22"/>
      <c r="H16" s="27"/>
      <c r="I16" s="27"/>
      <c r="J16" s="27"/>
      <c r="K16" s="27"/>
    </row>
    <row r="17" spans="1:11" x14ac:dyDescent="0.2">
      <c r="A17" s="19">
        <f t="shared" si="0"/>
        <v>13</v>
      </c>
      <c r="B17" s="54" t="s">
        <v>90</v>
      </c>
      <c r="C17" s="54">
        <v>6</v>
      </c>
      <c r="D17" s="54">
        <v>60</v>
      </c>
      <c r="E17" s="21"/>
      <c r="F17" s="21"/>
      <c r="G17" s="22"/>
      <c r="H17" s="27"/>
      <c r="I17" s="27"/>
      <c r="J17" s="27"/>
      <c r="K17" s="27"/>
    </row>
    <row r="18" spans="1:11" ht="12" customHeight="1" x14ac:dyDescent="0.2">
      <c r="A18" s="19">
        <f t="shared" si="0"/>
        <v>14</v>
      </c>
      <c r="B18" s="54" t="s">
        <v>76</v>
      </c>
      <c r="C18" s="54">
        <v>5</v>
      </c>
      <c r="D18" s="54">
        <v>120</v>
      </c>
      <c r="E18" s="21"/>
      <c r="F18" s="21"/>
      <c r="G18" s="22"/>
      <c r="H18" s="27"/>
      <c r="I18" s="27"/>
      <c r="J18" s="27"/>
      <c r="K18" s="27"/>
    </row>
    <row r="19" spans="1:11" x14ac:dyDescent="0.2">
      <c r="A19" s="19">
        <f t="shared" si="0"/>
        <v>15</v>
      </c>
      <c r="B19" s="54" t="s">
        <v>52</v>
      </c>
      <c r="C19" s="54">
        <v>5</v>
      </c>
      <c r="D19" s="54">
        <v>120</v>
      </c>
      <c r="G19" s="7"/>
      <c r="H19" s="27"/>
      <c r="I19" s="27"/>
      <c r="J19" s="27"/>
      <c r="K19" s="27"/>
    </row>
    <row r="20" spans="1:11" x14ac:dyDescent="0.2">
      <c r="A20" s="19">
        <f t="shared" si="0"/>
        <v>16</v>
      </c>
      <c r="B20" s="54" t="s">
        <v>69</v>
      </c>
      <c r="C20" s="54">
        <v>4</v>
      </c>
      <c r="D20" s="54">
        <v>130</v>
      </c>
      <c r="G20" s="7"/>
      <c r="H20" s="27"/>
      <c r="I20" s="27"/>
      <c r="J20" s="27"/>
      <c r="K20" s="27"/>
    </row>
    <row r="21" spans="1:11" x14ac:dyDescent="0.2">
      <c r="A21" s="19">
        <f t="shared" si="0"/>
        <v>17</v>
      </c>
      <c r="B21" s="54" t="s">
        <v>88</v>
      </c>
      <c r="C21" s="54">
        <v>4</v>
      </c>
      <c r="D21" s="54">
        <v>125</v>
      </c>
      <c r="G21" s="7"/>
      <c r="H21" s="139"/>
      <c r="I21" s="27"/>
      <c r="J21" s="27"/>
      <c r="K21" s="27"/>
    </row>
    <row r="22" spans="1:11" x14ac:dyDescent="0.2">
      <c r="A22" s="19">
        <f t="shared" si="0"/>
        <v>18</v>
      </c>
      <c r="B22" s="54" t="s">
        <v>35</v>
      </c>
      <c r="C22" s="54">
        <v>3</v>
      </c>
      <c r="D22" s="54">
        <v>60</v>
      </c>
      <c r="E22" s="21"/>
      <c r="F22" s="21"/>
      <c r="G22" s="22"/>
      <c r="H22" s="27"/>
      <c r="I22" s="27"/>
      <c r="J22" s="27"/>
      <c r="K22" s="27"/>
    </row>
    <row r="23" spans="1:11" x14ac:dyDescent="0.2">
      <c r="A23" s="19">
        <f t="shared" si="0"/>
        <v>19</v>
      </c>
      <c r="B23" s="54" t="s">
        <v>42</v>
      </c>
      <c r="C23" s="54">
        <v>3</v>
      </c>
      <c r="D23" s="54">
        <v>60</v>
      </c>
      <c r="G23" s="7"/>
      <c r="H23" s="139"/>
      <c r="I23" s="27"/>
      <c r="J23" s="27"/>
      <c r="K23" s="27"/>
    </row>
    <row r="24" spans="1:11" x14ac:dyDescent="0.2">
      <c r="A24" s="19">
        <f t="shared" si="0"/>
        <v>20</v>
      </c>
      <c r="B24" s="54" t="s">
        <v>77</v>
      </c>
      <c r="C24" s="54">
        <v>3</v>
      </c>
      <c r="D24" s="54">
        <v>60</v>
      </c>
      <c r="G24" s="7"/>
      <c r="H24" s="27"/>
      <c r="I24" s="27"/>
      <c r="J24" s="27"/>
      <c r="K24" s="27"/>
    </row>
    <row r="25" spans="1:11" x14ac:dyDescent="0.2">
      <c r="A25" s="19">
        <f t="shared" si="0"/>
        <v>21</v>
      </c>
      <c r="B25" s="54" t="s">
        <v>89</v>
      </c>
      <c r="C25" s="54">
        <v>3</v>
      </c>
      <c r="D25" s="54">
        <v>65</v>
      </c>
      <c r="G25" s="7"/>
      <c r="H25" s="27"/>
      <c r="I25" s="27"/>
      <c r="J25" s="27"/>
      <c r="K25" s="27"/>
    </row>
    <row r="26" spans="1:11" x14ac:dyDescent="0.2">
      <c r="A26" s="19">
        <f t="shared" si="0"/>
        <v>22</v>
      </c>
      <c r="B26" s="54" t="s">
        <v>34</v>
      </c>
      <c r="C26" s="54">
        <v>3</v>
      </c>
      <c r="D26" s="54">
        <v>60</v>
      </c>
      <c r="G26" s="7"/>
      <c r="H26" s="27"/>
      <c r="I26" s="27"/>
      <c r="J26" s="27"/>
      <c r="K26" s="27"/>
    </row>
    <row r="27" spans="1:11" x14ac:dyDescent="0.2">
      <c r="A27" s="19">
        <f t="shared" si="0"/>
        <v>23</v>
      </c>
      <c r="B27" s="54" t="s">
        <v>119</v>
      </c>
      <c r="C27" s="54">
        <v>2</v>
      </c>
      <c r="D27" s="54">
        <v>60</v>
      </c>
      <c r="G27" s="7"/>
      <c r="H27" s="27"/>
      <c r="I27" s="27"/>
      <c r="J27" s="27"/>
      <c r="K27" s="27"/>
    </row>
    <row r="28" spans="1:11" x14ac:dyDescent="0.2">
      <c r="A28" s="19"/>
      <c r="B28" s="19"/>
      <c r="C28" s="19"/>
      <c r="D28" s="19"/>
      <c r="G28" s="7"/>
      <c r="H28" s="139"/>
      <c r="I28" s="27"/>
      <c r="J28" s="27"/>
      <c r="K28" s="27"/>
    </row>
    <row r="29" spans="1:11" x14ac:dyDescent="0.2">
      <c r="A29" s="19"/>
      <c r="B29" s="19"/>
      <c r="C29" s="19"/>
      <c r="D29" s="19"/>
      <c r="G29" s="7"/>
      <c r="H29" s="27"/>
      <c r="I29" s="11"/>
      <c r="J29" s="27"/>
      <c r="K29" s="27"/>
    </row>
    <row r="30" spans="1:11" x14ac:dyDescent="0.2">
      <c r="A30" s="19"/>
      <c r="B30" s="19"/>
      <c r="C30" s="19"/>
      <c r="D30" s="19"/>
      <c r="G30" s="7"/>
      <c r="H30" s="27"/>
      <c r="I30" s="27"/>
      <c r="J30" s="27"/>
      <c r="K30" s="27"/>
    </row>
    <row r="31" spans="1:11" x14ac:dyDescent="0.2">
      <c r="A31" s="19"/>
      <c r="B31" s="19"/>
      <c r="C31" s="19"/>
      <c r="D31" s="19"/>
      <c r="G31" s="7"/>
      <c r="H31" s="27"/>
      <c r="I31" s="27"/>
      <c r="J31" s="27"/>
      <c r="K31" s="27"/>
    </row>
    <row r="32" spans="1:11" x14ac:dyDescent="0.2">
      <c r="A32" s="19"/>
      <c r="B32" s="19"/>
      <c r="C32" s="19"/>
      <c r="D32" s="19"/>
      <c r="G32" s="7"/>
      <c r="H32" s="27"/>
      <c r="I32" s="27"/>
      <c r="J32" s="27"/>
      <c r="K32" s="27"/>
    </row>
    <row r="33" spans="8:11" x14ac:dyDescent="0.2">
      <c r="H33" s="27"/>
      <c r="I33" s="27"/>
      <c r="J33" s="27"/>
      <c r="K33" s="27"/>
    </row>
    <row r="34" spans="8:11" x14ac:dyDescent="0.2">
      <c r="H34" s="27"/>
      <c r="I34" s="27"/>
      <c r="J34" s="27"/>
      <c r="K34" s="27"/>
    </row>
    <row r="35" spans="8:11" x14ac:dyDescent="0.2">
      <c r="H35" s="27"/>
      <c r="I35" s="27"/>
      <c r="J35" s="27"/>
      <c r="K35" s="27"/>
    </row>
    <row r="36" spans="8:11" x14ac:dyDescent="0.2">
      <c r="H36" s="27"/>
      <c r="I36" s="27"/>
      <c r="J36" s="27"/>
      <c r="K36" s="27"/>
    </row>
    <row r="37" spans="8:11" x14ac:dyDescent="0.2">
      <c r="H37" s="27"/>
      <c r="I37" s="27"/>
      <c r="J37" s="27"/>
      <c r="K37" s="27"/>
    </row>
    <row r="38" spans="8:11" x14ac:dyDescent="0.2">
      <c r="H38" s="27"/>
      <c r="I38" s="27"/>
      <c r="J38" s="27"/>
      <c r="K38" s="27"/>
    </row>
    <row r="39" spans="8:11" x14ac:dyDescent="0.2">
      <c r="H39" s="27"/>
      <c r="I39" s="27"/>
      <c r="J39" s="27"/>
      <c r="K39" s="27"/>
    </row>
    <row r="40" spans="8:11" x14ac:dyDescent="0.2">
      <c r="H40" s="27"/>
      <c r="I40" s="27"/>
      <c r="J40" s="27"/>
      <c r="K40" s="27"/>
    </row>
    <row r="41" spans="8:11" x14ac:dyDescent="0.2">
      <c r="H41" s="27"/>
      <c r="I41" s="27"/>
      <c r="J41" s="27"/>
      <c r="K41" s="27"/>
    </row>
    <row r="42" spans="8:11" x14ac:dyDescent="0.2">
      <c r="H42" s="27"/>
      <c r="I42" s="27"/>
      <c r="J42" s="27"/>
      <c r="K42" s="27"/>
    </row>
    <row r="43" spans="8:11" x14ac:dyDescent="0.2">
      <c r="H43" s="27"/>
      <c r="I43" s="27"/>
      <c r="J43" s="27"/>
      <c r="K43" s="27"/>
    </row>
    <row r="44" spans="8:11" x14ac:dyDescent="0.2">
      <c r="H44" s="27"/>
      <c r="I44" s="27"/>
      <c r="J44" s="27"/>
      <c r="K44" s="27"/>
    </row>
    <row r="45" spans="8:11" x14ac:dyDescent="0.2">
      <c r="H45" s="27"/>
      <c r="I45" s="27"/>
      <c r="J45" s="27"/>
      <c r="K45" s="27"/>
    </row>
    <row r="46" spans="8:11" x14ac:dyDescent="0.2">
      <c r="H46" s="27"/>
      <c r="I46" s="27"/>
      <c r="J46" s="27"/>
      <c r="K46" s="27"/>
    </row>
    <row r="47" spans="8:11" x14ac:dyDescent="0.2">
      <c r="H47" s="27"/>
      <c r="I47" s="27"/>
      <c r="J47" s="27"/>
      <c r="K47" s="27"/>
    </row>
    <row r="48" spans="8:11" x14ac:dyDescent="0.2">
      <c r="H48" s="27"/>
      <c r="I48" s="27"/>
      <c r="J48" s="27"/>
      <c r="K48" s="27"/>
    </row>
    <row r="49" spans="8:11" x14ac:dyDescent="0.2">
      <c r="H49" s="27"/>
      <c r="I49" s="27"/>
      <c r="J49" s="27"/>
      <c r="K49" s="27"/>
    </row>
    <row r="50" spans="8:11" x14ac:dyDescent="0.2">
      <c r="H50" s="27"/>
      <c r="I50" s="27"/>
      <c r="J50" s="27"/>
      <c r="K50" s="27"/>
    </row>
  </sheetData>
  <sheetProtection selectLockedCells="1" selectUnlockedCells="1"/>
  <mergeCells count="1">
    <mergeCell ref="A2:B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7"/>
  <sheetViews>
    <sheetView workbookViewId="0">
      <selection activeCell="G16" sqref="G16"/>
    </sheetView>
  </sheetViews>
  <sheetFormatPr defaultColWidth="10.7109375" defaultRowHeight="12.75" x14ac:dyDescent="0.2"/>
  <cols>
    <col min="1" max="1" width="7.5703125" customWidth="1"/>
    <col min="2" max="2" width="23.42578125" customWidth="1"/>
    <col min="3" max="3" width="9.28515625" customWidth="1"/>
    <col min="4" max="4" width="9.85546875" customWidth="1"/>
    <col min="10" max="10" width="20.7109375" customWidth="1"/>
  </cols>
  <sheetData>
    <row r="2" spans="1:10" x14ac:dyDescent="0.2">
      <c r="A2" s="272" t="s">
        <v>102</v>
      </c>
      <c r="B2" s="272"/>
    </row>
    <row r="3" spans="1:10" x14ac:dyDescent="0.2">
      <c r="A3" s="91" t="s">
        <v>73</v>
      </c>
      <c r="B3" s="91" t="s">
        <v>13</v>
      </c>
      <c r="C3" s="91" t="s">
        <v>12</v>
      </c>
      <c r="D3" s="91" t="s">
        <v>68</v>
      </c>
    </row>
    <row r="4" spans="1:10" x14ac:dyDescent="0.2">
      <c r="A4" s="55"/>
      <c r="B4" s="152" t="s">
        <v>71</v>
      </c>
      <c r="C4" s="153">
        <v>25</v>
      </c>
      <c r="D4" s="55">
        <v>650</v>
      </c>
    </row>
    <row r="5" spans="1:10" x14ac:dyDescent="0.2">
      <c r="A5" s="141"/>
      <c r="B5" s="138" t="s">
        <v>23</v>
      </c>
      <c r="C5" s="142">
        <v>25</v>
      </c>
      <c r="D5" s="23">
        <v>650</v>
      </c>
    </row>
    <row r="6" spans="1:10" x14ac:dyDescent="0.2">
      <c r="A6" s="141"/>
      <c r="B6" s="138" t="s">
        <v>87</v>
      </c>
      <c r="C6" s="142">
        <v>22</v>
      </c>
      <c r="D6" s="23">
        <v>575</v>
      </c>
    </row>
    <row r="7" spans="1:10" x14ac:dyDescent="0.2">
      <c r="A7" s="141"/>
      <c r="B7" s="143" t="s">
        <v>117</v>
      </c>
      <c r="C7" s="144">
        <v>22</v>
      </c>
      <c r="D7" s="145">
        <v>575</v>
      </c>
    </row>
    <row r="8" spans="1:10" x14ac:dyDescent="0.2">
      <c r="A8" s="141"/>
      <c r="B8" s="54" t="s">
        <v>86</v>
      </c>
      <c r="C8" s="54">
        <v>21</v>
      </c>
      <c r="D8" s="54">
        <v>505</v>
      </c>
    </row>
    <row r="9" spans="1:10" x14ac:dyDescent="0.2">
      <c r="A9" s="141"/>
      <c r="B9" s="54" t="s">
        <v>81</v>
      </c>
      <c r="C9" s="147">
        <v>18</v>
      </c>
      <c r="D9" s="54">
        <v>415</v>
      </c>
    </row>
    <row r="10" spans="1:10" x14ac:dyDescent="0.2">
      <c r="A10" s="141"/>
      <c r="B10" s="54" t="s">
        <v>90</v>
      </c>
      <c r="C10" s="54">
        <v>18</v>
      </c>
      <c r="D10" s="54">
        <v>60</v>
      </c>
    </row>
    <row r="11" spans="1:10" x14ac:dyDescent="0.2">
      <c r="A11" s="141"/>
      <c r="B11" s="54" t="s">
        <v>70</v>
      </c>
      <c r="C11" s="130">
        <v>18</v>
      </c>
      <c r="D11" s="130">
        <v>60</v>
      </c>
    </row>
    <row r="12" spans="1:10" x14ac:dyDescent="0.2">
      <c r="A12" s="141"/>
      <c r="B12" s="54" t="s">
        <v>76</v>
      </c>
      <c r="C12" s="54">
        <v>14</v>
      </c>
      <c r="D12" s="54">
        <v>440</v>
      </c>
      <c r="G12" s="140"/>
      <c r="H12" s="140"/>
      <c r="I12" s="140"/>
      <c r="J12" s="140"/>
    </row>
    <row r="13" spans="1:10" x14ac:dyDescent="0.2">
      <c r="A13" s="141"/>
      <c r="B13" s="54" t="s">
        <v>82</v>
      </c>
      <c r="C13" s="148">
        <v>13</v>
      </c>
      <c r="D13" s="146">
        <v>375</v>
      </c>
    </row>
    <row r="14" spans="1:10" x14ac:dyDescent="0.2">
      <c r="A14" s="141"/>
      <c r="B14" s="54" t="s">
        <v>88</v>
      </c>
      <c r="C14" s="142">
        <v>13</v>
      </c>
      <c r="D14" s="23">
        <v>370</v>
      </c>
    </row>
    <row r="15" spans="1:10" x14ac:dyDescent="0.2">
      <c r="A15" s="141"/>
      <c r="B15" s="54" t="s">
        <v>17</v>
      </c>
      <c r="C15" s="142">
        <v>13</v>
      </c>
      <c r="D15" s="23">
        <v>340</v>
      </c>
    </row>
    <row r="16" spans="1:10" x14ac:dyDescent="0.2">
      <c r="A16" s="141"/>
      <c r="B16" s="54" t="s">
        <v>119</v>
      </c>
      <c r="C16" s="142">
        <v>12</v>
      </c>
      <c r="D16" s="23">
        <v>380</v>
      </c>
    </row>
    <row r="17" spans="1:10" x14ac:dyDescent="0.2">
      <c r="A17" s="141"/>
      <c r="B17" s="54" t="s">
        <v>89</v>
      </c>
      <c r="C17" s="142">
        <v>12</v>
      </c>
      <c r="D17" s="23">
        <v>310</v>
      </c>
    </row>
    <row r="18" spans="1:10" x14ac:dyDescent="0.2">
      <c r="A18" s="141"/>
      <c r="B18" s="54" t="s">
        <v>83</v>
      </c>
      <c r="C18" s="142">
        <v>12</v>
      </c>
      <c r="D18" s="23">
        <v>290</v>
      </c>
    </row>
    <row r="19" spans="1:10" x14ac:dyDescent="0.2">
      <c r="A19" s="23"/>
      <c r="B19" s="151" t="s">
        <v>69</v>
      </c>
      <c r="C19" s="23">
        <v>10</v>
      </c>
      <c r="D19" s="23">
        <v>290</v>
      </c>
      <c r="G19" s="140"/>
      <c r="H19" s="140"/>
      <c r="I19" s="140"/>
      <c r="J19" s="140"/>
    </row>
    <row r="20" spans="1:10" x14ac:dyDescent="0.2">
      <c r="A20" s="141"/>
      <c r="B20" s="54" t="s">
        <v>77</v>
      </c>
      <c r="C20" s="149">
        <v>9</v>
      </c>
      <c r="D20" s="150">
        <v>220</v>
      </c>
    </row>
    <row r="21" spans="1:10" x14ac:dyDescent="0.2">
      <c r="A21" s="23"/>
      <c r="B21" s="146" t="s">
        <v>118</v>
      </c>
      <c r="C21" s="23">
        <v>9</v>
      </c>
      <c r="D21" s="23">
        <v>205</v>
      </c>
    </row>
    <row r="22" spans="1:10" x14ac:dyDescent="0.2">
      <c r="A22" s="23"/>
      <c r="B22" s="145" t="s">
        <v>84</v>
      </c>
      <c r="C22" s="23">
        <v>9</v>
      </c>
      <c r="D22" s="23">
        <v>195</v>
      </c>
    </row>
    <row r="23" spans="1:10" x14ac:dyDescent="0.2">
      <c r="A23" s="141"/>
      <c r="B23" s="54" t="s">
        <v>35</v>
      </c>
      <c r="C23" s="142">
        <v>6</v>
      </c>
      <c r="D23" s="23">
        <v>145</v>
      </c>
    </row>
    <row r="24" spans="1:10" x14ac:dyDescent="0.2">
      <c r="A24" s="141"/>
      <c r="B24" s="54" t="s">
        <v>52</v>
      </c>
      <c r="C24" s="142">
        <v>5</v>
      </c>
      <c r="D24" s="23">
        <v>120</v>
      </c>
    </row>
    <row r="25" spans="1:10" x14ac:dyDescent="0.2">
      <c r="A25" s="141"/>
      <c r="B25" s="54" t="s">
        <v>85</v>
      </c>
      <c r="C25" s="142">
        <v>3</v>
      </c>
      <c r="D25" s="23">
        <v>85</v>
      </c>
    </row>
    <row r="26" spans="1:10" x14ac:dyDescent="0.2">
      <c r="A26" s="141"/>
      <c r="B26" s="54" t="s">
        <v>75</v>
      </c>
      <c r="C26" s="142">
        <v>3</v>
      </c>
      <c r="D26" s="23">
        <v>85</v>
      </c>
    </row>
    <row r="27" spans="1:10" x14ac:dyDescent="0.2">
      <c r="A27" s="141"/>
      <c r="B27" s="54" t="s">
        <v>79</v>
      </c>
      <c r="C27" s="142">
        <v>3</v>
      </c>
      <c r="D27" s="23">
        <v>75</v>
      </c>
    </row>
    <row r="28" spans="1:10" x14ac:dyDescent="0.2">
      <c r="A28" s="141"/>
      <c r="B28" s="54" t="s">
        <v>42</v>
      </c>
      <c r="C28" s="142">
        <v>3</v>
      </c>
      <c r="D28" s="23">
        <v>60</v>
      </c>
    </row>
    <row r="29" spans="1:10" x14ac:dyDescent="0.2">
      <c r="A29" s="141"/>
      <c r="B29" s="54" t="s">
        <v>34</v>
      </c>
      <c r="C29" s="142">
        <v>3</v>
      </c>
      <c r="D29" s="23">
        <v>60</v>
      </c>
      <c r="G29" s="140"/>
      <c r="H29" s="140"/>
      <c r="I29" s="140"/>
    </row>
    <row r="30" spans="1:10" x14ac:dyDescent="0.2">
      <c r="A30" s="141"/>
      <c r="B30" s="54" t="s">
        <v>116</v>
      </c>
      <c r="C30" s="142">
        <v>2</v>
      </c>
      <c r="D30" s="23">
        <v>85</v>
      </c>
    </row>
    <row r="31" spans="1:10" x14ac:dyDescent="0.2">
      <c r="A31" s="23"/>
      <c r="B31" s="146"/>
      <c r="C31" s="23"/>
      <c r="D31" s="23"/>
    </row>
    <row r="32" spans="1:10" x14ac:dyDescent="0.2">
      <c r="A32" s="23"/>
      <c r="B32" s="23"/>
      <c r="C32" s="23"/>
      <c r="D32" s="23"/>
    </row>
    <row r="33" spans="1:4" x14ac:dyDescent="0.2">
      <c r="A33" s="23"/>
      <c r="B33" s="23"/>
      <c r="C33" s="23"/>
      <c r="D33" s="23"/>
    </row>
    <row r="34" spans="1:4" x14ac:dyDescent="0.2">
      <c r="A34" s="23"/>
      <c r="B34" s="23"/>
      <c r="C34" s="23"/>
      <c r="D34" s="23"/>
    </row>
    <row r="35" spans="1:4" x14ac:dyDescent="0.2">
      <c r="A35" s="23"/>
      <c r="B35" s="23"/>
      <c r="C35" s="23"/>
      <c r="D35" s="23"/>
    </row>
    <row r="36" spans="1:4" x14ac:dyDescent="0.2">
      <c r="A36" s="23"/>
      <c r="B36" s="23"/>
      <c r="C36" s="23"/>
      <c r="D36" s="23"/>
    </row>
    <row r="37" spans="1:4" x14ac:dyDescent="0.2">
      <c r="A37" s="23"/>
      <c r="B37" s="23"/>
      <c r="C37" s="23"/>
      <c r="D37" s="23"/>
    </row>
    <row r="38" spans="1:4" x14ac:dyDescent="0.2">
      <c r="A38" s="23"/>
      <c r="B38" s="23"/>
      <c r="C38" s="23"/>
      <c r="D38" s="23"/>
    </row>
    <row r="39" spans="1:4" x14ac:dyDescent="0.2">
      <c r="A39" s="23"/>
      <c r="B39" s="23"/>
      <c r="C39" s="23"/>
      <c r="D39" s="23"/>
    </row>
    <row r="40" spans="1:4" x14ac:dyDescent="0.2">
      <c r="A40" s="23"/>
      <c r="B40" s="23"/>
      <c r="C40" s="23"/>
      <c r="D40" s="23"/>
    </row>
    <row r="41" spans="1:4" x14ac:dyDescent="0.2">
      <c r="A41" s="23"/>
      <c r="B41" s="23"/>
      <c r="C41" s="23"/>
      <c r="D41" s="23"/>
    </row>
    <row r="42" spans="1:4" x14ac:dyDescent="0.2">
      <c r="A42" s="23"/>
      <c r="B42" s="23"/>
      <c r="C42" s="23"/>
      <c r="D42" s="23"/>
    </row>
    <row r="43" spans="1:4" x14ac:dyDescent="0.2">
      <c r="A43" s="23"/>
      <c r="B43" s="23"/>
      <c r="C43" s="23"/>
      <c r="D43" s="23"/>
    </row>
    <row r="44" spans="1:4" x14ac:dyDescent="0.2">
      <c r="A44" s="23"/>
      <c r="B44" s="23"/>
      <c r="C44" s="23"/>
      <c r="D44" s="23"/>
    </row>
    <row r="45" spans="1:4" x14ac:dyDescent="0.2">
      <c r="A45" s="23"/>
      <c r="B45" s="23"/>
      <c r="C45" s="23"/>
      <c r="D45" s="23"/>
    </row>
    <row r="46" spans="1:4" x14ac:dyDescent="0.2">
      <c r="A46" s="23"/>
      <c r="B46" s="23"/>
      <c r="C46" s="23"/>
      <c r="D46" s="23"/>
    </row>
    <row r="47" spans="1:4" x14ac:dyDescent="0.2">
      <c r="A47" s="23"/>
      <c r="B47" s="23"/>
      <c r="C47" s="23"/>
      <c r="D47" s="23"/>
    </row>
  </sheetData>
  <sheetProtection selectLockedCells="1" selectUnlockedCells="1"/>
  <mergeCells count="1">
    <mergeCell ref="A2:B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opLeftCell="A13" workbookViewId="0">
      <selection activeCell="H19" sqref="H19"/>
    </sheetView>
  </sheetViews>
  <sheetFormatPr defaultColWidth="10.7109375" defaultRowHeight="12.75" x14ac:dyDescent="0.2"/>
  <cols>
    <col min="1" max="1" width="6.5703125" customWidth="1"/>
    <col min="2" max="2" width="21.140625" customWidth="1"/>
    <col min="3" max="3" width="8.7109375" customWidth="1"/>
    <col min="4" max="4" width="8" customWidth="1"/>
    <col min="8" max="8" width="26.28515625" customWidth="1"/>
    <col min="9" max="9" width="8" customWidth="1"/>
    <col min="10" max="10" width="8.28515625" customWidth="1"/>
  </cols>
  <sheetData>
    <row r="2" spans="1:4" x14ac:dyDescent="0.2">
      <c r="A2" s="272" t="s">
        <v>103</v>
      </c>
      <c r="B2" s="272"/>
    </row>
    <row r="3" spans="1:4" x14ac:dyDescent="0.2">
      <c r="A3" s="91" t="s">
        <v>73</v>
      </c>
      <c r="B3" s="91" t="s">
        <v>13</v>
      </c>
      <c r="C3" s="91" t="s">
        <v>12</v>
      </c>
      <c r="D3" s="91" t="s">
        <v>68</v>
      </c>
    </row>
    <row r="4" spans="1:4" x14ac:dyDescent="0.2">
      <c r="A4" s="94">
        <v>1</v>
      </c>
      <c r="B4" s="94" t="s">
        <v>23</v>
      </c>
      <c r="C4" s="94">
        <v>34</v>
      </c>
      <c r="D4" s="94">
        <v>870</v>
      </c>
    </row>
    <row r="5" spans="1:4" x14ac:dyDescent="0.2">
      <c r="A5" s="54">
        <f>+A4+1</f>
        <v>2</v>
      </c>
      <c r="B5" s="54" t="s">
        <v>71</v>
      </c>
      <c r="C5" s="54">
        <v>34</v>
      </c>
      <c r="D5" s="54">
        <v>870</v>
      </c>
    </row>
    <row r="6" spans="1:4" x14ac:dyDescent="0.2">
      <c r="A6" s="54">
        <f t="shared" ref="A6:A30" si="0">+A5+1</f>
        <v>3</v>
      </c>
      <c r="B6" s="54" t="s">
        <v>117</v>
      </c>
      <c r="C6" s="54">
        <v>31</v>
      </c>
      <c r="D6" s="54">
        <v>795</v>
      </c>
    </row>
    <row r="7" spans="1:4" x14ac:dyDescent="0.2">
      <c r="A7" s="54">
        <f t="shared" si="0"/>
        <v>4</v>
      </c>
      <c r="B7" s="54" t="s">
        <v>86</v>
      </c>
      <c r="C7" s="54">
        <v>30</v>
      </c>
      <c r="D7" s="54">
        <v>725</v>
      </c>
    </row>
    <row r="8" spans="1:4" x14ac:dyDescent="0.2">
      <c r="A8" s="54">
        <f t="shared" si="0"/>
        <v>5</v>
      </c>
      <c r="B8" s="54" t="s">
        <v>87</v>
      </c>
      <c r="C8" s="54">
        <v>28</v>
      </c>
      <c r="D8" s="54">
        <v>725</v>
      </c>
    </row>
    <row r="9" spans="1:4" x14ac:dyDescent="0.2">
      <c r="A9" s="54">
        <f t="shared" si="0"/>
        <v>6</v>
      </c>
      <c r="B9" s="54" t="s">
        <v>81</v>
      </c>
      <c r="C9" s="54">
        <v>21</v>
      </c>
      <c r="D9" s="54">
        <v>485</v>
      </c>
    </row>
    <row r="10" spans="1:4" x14ac:dyDescent="0.2">
      <c r="A10" s="54">
        <f t="shared" si="0"/>
        <v>7</v>
      </c>
      <c r="B10" s="54" t="s">
        <v>82</v>
      </c>
      <c r="C10" s="54">
        <v>20</v>
      </c>
      <c r="D10" s="54">
        <v>595</v>
      </c>
    </row>
    <row r="11" spans="1:4" x14ac:dyDescent="0.2">
      <c r="A11" s="54">
        <f t="shared" si="0"/>
        <v>8</v>
      </c>
      <c r="B11" s="54" t="s">
        <v>76</v>
      </c>
      <c r="C11" s="54">
        <v>19</v>
      </c>
      <c r="D11" s="54">
        <v>580</v>
      </c>
    </row>
    <row r="12" spans="1:4" x14ac:dyDescent="0.2">
      <c r="A12" s="54">
        <f t="shared" si="0"/>
        <v>9</v>
      </c>
      <c r="B12" s="54" t="s">
        <v>69</v>
      </c>
      <c r="C12" s="54">
        <v>19</v>
      </c>
      <c r="D12" s="54">
        <v>510</v>
      </c>
    </row>
    <row r="13" spans="1:4" x14ac:dyDescent="0.2">
      <c r="A13" s="54">
        <f t="shared" si="0"/>
        <v>10</v>
      </c>
      <c r="B13" s="54" t="s">
        <v>89</v>
      </c>
      <c r="C13" s="54">
        <v>18</v>
      </c>
      <c r="D13" s="54">
        <v>460</v>
      </c>
    </row>
    <row r="14" spans="1:4" x14ac:dyDescent="0.2">
      <c r="A14" s="54">
        <f t="shared" si="0"/>
        <v>11</v>
      </c>
      <c r="B14" s="54" t="s">
        <v>83</v>
      </c>
      <c r="C14" s="54">
        <v>18</v>
      </c>
      <c r="D14" s="54">
        <v>440</v>
      </c>
    </row>
    <row r="15" spans="1:4" x14ac:dyDescent="0.2">
      <c r="A15" s="54">
        <f t="shared" si="0"/>
        <v>12</v>
      </c>
      <c r="B15" s="54" t="s">
        <v>90</v>
      </c>
      <c r="C15" s="54">
        <v>18</v>
      </c>
      <c r="D15" s="54">
        <v>130</v>
      </c>
    </row>
    <row r="16" spans="1:4" x14ac:dyDescent="0.2">
      <c r="A16" s="54">
        <f t="shared" si="0"/>
        <v>13</v>
      </c>
      <c r="B16" s="54" t="s">
        <v>70</v>
      </c>
      <c r="C16" s="54">
        <v>18</v>
      </c>
      <c r="D16" s="54">
        <v>60</v>
      </c>
    </row>
    <row r="17" spans="1:6" x14ac:dyDescent="0.2">
      <c r="A17" s="54">
        <f t="shared" si="0"/>
        <v>14</v>
      </c>
      <c r="B17" s="54" t="s">
        <v>88</v>
      </c>
      <c r="C17" s="54">
        <v>16</v>
      </c>
      <c r="D17" s="54">
        <v>440</v>
      </c>
    </row>
    <row r="18" spans="1:6" x14ac:dyDescent="0.2">
      <c r="A18" s="54">
        <f t="shared" si="0"/>
        <v>15</v>
      </c>
      <c r="B18" s="54" t="s">
        <v>84</v>
      </c>
      <c r="C18" s="54">
        <v>15</v>
      </c>
      <c r="D18" s="54">
        <v>345</v>
      </c>
    </row>
    <row r="19" spans="1:6" x14ac:dyDescent="0.2">
      <c r="A19" s="54">
        <f t="shared" si="0"/>
        <v>16</v>
      </c>
      <c r="B19" s="54" t="s">
        <v>119</v>
      </c>
      <c r="C19" s="54">
        <v>14</v>
      </c>
      <c r="D19" s="54">
        <v>450</v>
      </c>
    </row>
    <row r="20" spans="1:6" x14ac:dyDescent="0.2">
      <c r="A20" s="54">
        <f t="shared" si="0"/>
        <v>17</v>
      </c>
      <c r="B20" s="54" t="s">
        <v>17</v>
      </c>
      <c r="C20" s="54">
        <v>13</v>
      </c>
      <c r="D20" s="54">
        <v>340</v>
      </c>
    </row>
    <row r="21" spans="1:6" x14ac:dyDescent="0.2">
      <c r="A21" s="54">
        <f t="shared" si="0"/>
        <v>18</v>
      </c>
      <c r="B21" s="54" t="s">
        <v>77</v>
      </c>
      <c r="C21" s="54">
        <v>12</v>
      </c>
      <c r="D21" s="54">
        <v>290</v>
      </c>
    </row>
    <row r="22" spans="1:6" x14ac:dyDescent="0.2">
      <c r="A22" s="54">
        <f t="shared" si="0"/>
        <v>19</v>
      </c>
      <c r="B22" s="54" t="s">
        <v>118</v>
      </c>
      <c r="C22" s="54">
        <v>12</v>
      </c>
      <c r="D22" s="54">
        <v>285</v>
      </c>
    </row>
    <row r="23" spans="1:6" x14ac:dyDescent="0.2">
      <c r="A23" s="54">
        <f t="shared" si="0"/>
        <v>20</v>
      </c>
      <c r="B23" s="54" t="s">
        <v>75</v>
      </c>
      <c r="C23" s="54">
        <v>9</v>
      </c>
      <c r="D23" s="54">
        <v>225</v>
      </c>
    </row>
    <row r="24" spans="1:6" x14ac:dyDescent="0.2">
      <c r="A24" s="54">
        <f t="shared" si="0"/>
        <v>21</v>
      </c>
      <c r="B24" s="54" t="s">
        <v>35</v>
      </c>
      <c r="C24" s="54">
        <v>9</v>
      </c>
      <c r="D24" s="54">
        <v>215</v>
      </c>
    </row>
    <row r="25" spans="1:6" x14ac:dyDescent="0.2">
      <c r="A25" s="54">
        <f t="shared" si="0"/>
        <v>22</v>
      </c>
      <c r="B25" s="54" t="s">
        <v>85</v>
      </c>
      <c r="C25" s="54">
        <v>7</v>
      </c>
      <c r="D25" s="54">
        <v>235</v>
      </c>
    </row>
    <row r="26" spans="1:6" x14ac:dyDescent="0.2">
      <c r="A26" s="54">
        <f t="shared" si="0"/>
        <v>23</v>
      </c>
      <c r="B26" s="54" t="s">
        <v>34</v>
      </c>
      <c r="C26" s="54">
        <v>6</v>
      </c>
      <c r="D26" s="54">
        <v>130</v>
      </c>
    </row>
    <row r="27" spans="1:6" x14ac:dyDescent="0.2">
      <c r="A27" s="54">
        <f t="shared" si="0"/>
        <v>24</v>
      </c>
      <c r="B27" s="54" t="s">
        <v>52</v>
      </c>
      <c r="C27" s="54">
        <v>5</v>
      </c>
      <c r="D27" s="54">
        <v>120</v>
      </c>
    </row>
    <row r="28" spans="1:6" x14ac:dyDescent="0.2">
      <c r="A28" s="54">
        <f t="shared" si="0"/>
        <v>25</v>
      </c>
      <c r="B28" s="54" t="s">
        <v>116</v>
      </c>
      <c r="C28" s="54">
        <v>4</v>
      </c>
      <c r="D28" s="54">
        <v>165</v>
      </c>
    </row>
    <row r="29" spans="1:6" x14ac:dyDescent="0.2">
      <c r="A29" s="54">
        <f t="shared" si="0"/>
        <v>26</v>
      </c>
      <c r="B29" s="54" t="s">
        <v>42</v>
      </c>
      <c r="C29" s="54">
        <v>4</v>
      </c>
      <c r="D29" s="54">
        <v>130</v>
      </c>
    </row>
    <row r="30" spans="1:6" x14ac:dyDescent="0.2">
      <c r="A30" s="54">
        <f t="shared" si="0"/>
        <v>27</v>
      </c>
      <c r="B30" s="54" t="s">
        <v>79</v>
      </c>
      <c r="C30" s="54">
        <v>3</v>
      </c>
      <c r="D30" s="54">
        <v>75</v>
      </c>
    </row>
    <row r="31" spans="1:6" x14ac:dyDescent="0.2">
      <c r="E31" s="137"/>
      <c r="F31" s="137"/>
    </row>
    <row r="32" spans="1:6" x14ac:dyDescent="0.2">
      <c r="A32" s="11"/>
      <c r="B32" s="27"/>
      <c r="C32" s="27"/>
      <c r="D32" s="27"/>
    </row>
    <row r="33" spans="1:4" x14ac:dyDescent="0.2">
      <c r="A33" s="11"/>
      <c r="B33" s="27"/>
      <c r="C33" s="27"/>
      <c r="D33" s="27"/>
    </row>
    <row r="34" spans="1:4" x14ac:dyDescent="0.2">
      <c r="A34" s="11"/>
      <c r="B34" s="27"/>
      <c r="C34" s="27"/>
      <c r="D34" s="27"/>
    </row>
    <row r="35" spans="1:4" x14ac:dyDescent="0.2">
      <c r="A35" s="11"/>
      <c r="B35" s="27"/>
      <c r="C35" s="27"/>
      <c r="D35" s="27"/>
    </row>
    <row r="36" spans="1:4" x14ac:dyDescent="0.2">
      <c r="A36" s="11"/>
      <c r="B36" s="27"/>
      <c r="C36" s="27"/>
      <c r="D36" s="27"/>
    </row>
    <row r="37" spans="1:4" x14ac:dyDescent="0.2">
      <c r="A37" s="11"/>
      <c r="B37" s="27"/>
      <c r="C37" s="27"/>
      <c r="D37" s="27"/>
    </row>
    <row r="38" spans="1:4" x14ac:dyDescent="0.2">
      <c r="A38" s="11"/>
      <c r="B38" s="27"/>
      <c r="C38" s="27"/>
      <c r="D38" s="27"/>
    </row>
    <row r="39" spans="1:4" x14ac:dyDescent="0.2">
      <c r="A39" s="11"/>
      <c r="B39" s="27"/>
      <c r="C39" s="27"/>
      <c r="D39" s="27"/>
    </row>
    <row r="40" spans="1:4" x14ac:dyDescent="0.2">
      <c r="A40" s="11"/>
      <c r="B40" s="27"/>
      <c r="C40" s="27"/>
      <c r="D40" s="27"/>
    </row>
    <row r="41" spans="1:4" x14ac:dyDescent="0.2">
      <c r="A41" s="11"/>
      <c r="B41" s="27"/>
      <c r="C41" s="27"/>
      <c r="D41" s="27"/>
    </row>
    <row r="42" spans="1:4" x14ac:dyDescent="0.2">
      <c r="A42" s="11"/>
      <c r="B42" s="27"/>
      <c r="C42" s="27"/>
      <c r="D42" s="27"/>
    </row>
    <row r="43" spans="1:4" x14ac:dyDescent="0.2">
      <c r="A43" s="11"/>
      <c r="B43" s="27"/>
      <c r="C43" s="27"/>
      <c r="D43" s="27"/>
    </row>
    <row r="44" spans="1:4" x14ac:dyDescent="0.2">
      <c r="A44" s="11"/>
      <c r="B44" s="27"/>
      <c r="C44" s="27"/>
      <c r="D44" s="27"/>
    </row>
    <row r="45" spans="1:4" x14ac:dyDescent="0.2">
      <c r="A45" s="27"/>
      <c r="B45" s="27"/>
      <c r="C45" s="27"/>
      <c r="D45" s="27"/>
    </row>
  </sheetData>
  <sheetProtection selectLockedCells="1" selectUnlockedCells="1"/>
  <mergeCells count="1">
    <mergeCell ref="A2:B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17</vt:i4>
      </vt:variant>
    </vt:vector>
  </HeadingPairs>
  <TitlesOfParts>
    <vt:vector size="17" baseType="lpstr">
      <vt:lpstr>Regularitat</vt:lpstr>
      <vt:lpstr>Clas Final</vt:lpstr>
      <vt:lpstr>Muntanya</vt:lpstr>
      <vt:lpstr>información 2 semestre</vt:lpstr>
      <vt:lpstr>Vehicles</vt:lpstr>
      <vt:lpstr>Antig</vt:lpstr>
      <vt:lpstr>FEBRER</vt:lpstr>
      <vt:lpstr>MARÇ</vt:lpstr>
      <vt:lpstr>ABRIL</vt:lpstr>
      <vt:lpstr>MAIG</vt:lpstr>
      <vt:lpstr>JULIOL</vt:lpstr>
      <vt:lpstr>JUNY</vt:lpstr>
      <vt:lpstr>AGOST</vt:lpstr>
      <vt:lpstr>SETEMBRE</vt:lpstr>
      <vt:lpstr>OCTUBRE</vt:lpstr>
      <vt:lpstr>NOVEMBRE</vt:lpstr>
      <vt:lpstr>classifc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Generalitat de Catalunya</cp:lastModifiedBy>
  <cp:revision>5</cp:revision>
  <cp:lastPrinted>2012-12-04T08:46:43Z</cp:lastPrinted>
  <dcterms:created xsi:type="dcterms:W3CDTF">1601-01-01T00:00:00Z</dcterms:created>
  <dcterms:modified xsi:type="dcterms:W3CDTF">2013-12-27T08:49:49Z</dcterms:modified>
  <cp:category>12.0000</cp:category>
</cp:coreProperties>
</file>